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au_gl" sheetId="1" state="visible" r:id="rId2"/>
    <sheet name="Feuil1" sheetId="2" state="visible" r:id="rId3"/>
    <sheet name="4x40" sheetId="3" state="visible" r:id="rId4"/>
    <sheet name="Lexiqu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<sst xmlns="http://schemas.openxmlformats.org/spreadsheetml/2006/main" count="2327" uniqueCount="1226">
  <si>
    <t xml:space="preserve">CODE_SUJET</t>
  </si>
  <si>
    <t xml:space="preserve">COURSE</t>
  </si>
  <si>
    <t xml:space="preserve">AGE</t>
  </si>
  <si>
    <t xml:space="preserve">POIDS_INC</t>
  </si>
  <si>
    <t xml:space="preserve">TAILLE</t>
  </si>
  <si>
    <t xml:space="preserve">EXP_TRAIL</t>
  </si>
  <si>
    <t xml:space="preserve">TRAINING</t>
  </si>
  <si>
    <t xml:space="preserve">CL_SCRA</t>
  </si>
  <si>
    <t xml:space="preserve">TOT_SCRA</t>
  </si>
  <si>
    <t xml:space="preserve">CL_SEH</t>
  </si>
  <si>
    <t xml:space="preserve">TOT_SEH</t>
  </si>
  <si>
    <t xml:space="preserve">CL_SEF</t>
  </si>
  <si>
    <t xml:space="preserve">TOT_SEF</t>
  </si>
  <si>
    <t xml:space="preserve">CL_V1H</t>
  </si>
  <si>
    <t xml:space="preserve">TOT_V1H</t>
  </si>
  <si>
    <t xml:space="preserve">CL_V1F</t>
  </si>
  <si>
    <t xml:space="preserve">TOT_V1F</t>
  </si>
  <si>
    <t xml:space="preserve">CL_V2H</t>
  </si>
  <si>
    <t xml:space="preserve">TOT_V2H</t>
  </si>
  <si>
    <t xml:space="preserve">CL_V2F</t>
  </si>
  <si>
    <t xml:space="preserve">TOT_V2F</t>
  </si>
  <si>
    <t xml:space="preserve">DDC</t>
  </si>
  <si>
    <t xml:space="preserve">HDA</t>
  </si>
  <si>
    <t xml:space="preserve">PF_DOUBLET_100HZ_PRE</t>
  </si>
  <si>
    <t xml:space="preserve">PF_DOUBLET_100HZ_POST</t>
  </si>
  <si>
    <t xml:space="preserve">PF_DOUBLET_100HZ_D_2</t>
  </si>
  <si>
    <t xml:space="preserve">PF_DOUBLET_100HZ_D_5</t>
  </si>
  <si>
    <t xml:space="preserve">PF_DOUBLET_100HZ_D_10</t>
  </si>
  <si>
    <t xml:space="preserve">PF_DOUBLET_10HZ_PRE</t>
  </si>
  <si>
    <t xml:space="preserve">PF_DOUBLET_10HZ_POST</t>
  </si>
  <si>
    <t xml:space="preserve">PF_DOUBLET_10HZ_D_2</t>
  </si>
  <si>
    <t xml:space="preserve">PF_DOUBLET_10HZ_D_5</t>
  </si>
  <si>
    <t xml:space="preserve">PF_DOUBLET_10HZ_D_10</t>
  </si>
  <si>
    <t xml:space="preserve">PF_FORCE_RATIO10:100_PRE</t>
  </si>
  <si>
    <t xml:space="preserve">PF_FORCE_RATIO10:100_POST</t>
  </si>
  <si>
    <t xml:space="preserve">PF_FORCE_RATIO10:100_D_2</t>
  </si>
  <si>
    <t xml:space="preserve">PF_FORCE_RATIO10:100_D_5</t>
  </si>
  <si>
    <t xml:space="preserve">PF_FORCE_RATIO10:100_D_10</t>
  </si>
  <si>
    <t xml:space="preserve">PF_MVC_NO_STIM_PRE</t>
  </si>
  <si>
    <t xml:space="preserve">PF_MVC_NO_STIM_POST</t>
  </si>
  <si>
    <t xml:space="preserve">PF_MVC_NO_STIM_D_2</t>
  </si>
  <si>
    <t xml:space="preserve">PF_MVC_NO_STIM_D_5</t>
  </si>
  <si>
    <t xml:space="preserve">PF_MVC_NO_STIM_D_10</t>
  </si>
  <si>
    <t xml:space="preserve">PF_SINGLE_TW_PRE</t>
  </si>
  <si>
    <t xml:space="preserve">PF_SINGLE_TW_POST</t>
  </si>
  <si>
    <t xml:space="preserve">PF_SINGLE_TW_D_2</t>
  </si>
  <si>
    <t xml:space="preserve">PF_SINGLE_TW_D_5</t>
  </si>
  <si>
    <t xml:space="preserve">PF_SINGLE_TW_D_10</t>
  </si>
  <si>
    <t xml:space="preserve">PF_VA_PRE</t>
  </si>
  <si>
    <t xml:space="preserve">PF_VA_POST</t>
  </si>
  <si>
    <t xml:space="preserve">PF_VA_D_2</t>
  </si>
  <si>
    <t xml:space="preserve">PF_VA_D_5</t>
  </si>
  <si>
    <t xml:space="preserve">PF_VA_D_10</t>
  </si>
  <si>
    <t xml:space="preserve">KE_DOUBLET_100HZ_PRE</t>
  </si>
  <si>
    <t xml:space="preserve">KE_DOUBLET_100HZ_POST</t>
  </si>
  <si>
    <t xml:space="preserve">KE_DOUBLET_100HZ_D_2</t>
  </si>
  <si>
    <t xml:space="preserve">KE_DOUBLET_100HZ_D_5</t>
  </si>
  <si>
    <t xml:space="preserve">KE_DOUBLET_100HZ_D_10</t>
  </si>
  <si>
    <t xml:space="preserve">KE_DOUBLET_10HZ_PRE</t>
  </si>
  <si>
    <t xml:space="preserve">KE_DOUBLET_10HZ_POST</t>
  </si>
  <si>
    <t xml:space="preserve">KE_DOUBLET_10HZ_D_2</t>
  </si>
  <si>
    <t xml:space="preserve">KE_DOUBLET_10HZ_D_5</t>
  </si>
  <si>
    <t xml:space="preserve">KE_DOUBLET_10HZ_D_10</t>
  </si>
  <si>
    <t xml:space="preserve">KE_RATIO10:100_PRE</t>
  </si>
  <si>
    <t xml:space="preserve">KE_RATIO10:100_POST</t>
  </si>
  <si>
    <t xml:space="preserve">KE_RATIO10:100_D_2</t>
  </si>
  <si>
    <t xml:space="preserve">KE_RATIO10:100_D_5</t>
  </si>
  <si>
    <t xml:space="preserve">KE_RATIO10:100_D_10</t>
  </si>
  <si>
    <t xml:space="preserve">KE_MVC_NO_STIM_PRE</t>
  </si>
  <si>
    <t xml:space="preserve">KE_MVC_NO_STIM_POST</t>
  </si>
  <si>
    <t xml:space="preserve">KE_MVC_NO_STIM_D_2</t>
  </si>
  <si>
    <t xml:space="preserve">KE_MVC_NO_STIM_D_5</t>
  </si>
  <si>
    <t xml:space="preserve">KE_MVC_NO_STIM_D_10</t>
  </si>
  <si>
    <t xml:space="preserve">KE_SINGLE_TW_PRE</t>
  </si>
  <si>
    <t xml:space="preserve">KE_SINGLE_TW_POST</t>
  </si>
  <si>
    <t xml:space="preserve">KE_SINGLE_TW_D_2</t>
  </si>
  <si>
    <t xml:space="preserve">KE_SINGLE_TW_D_5</t>
  </si>
  <si>
    <t xml:space="preserve">KE_SINGLE_TW_D_10</t>
  </si>
  <si>
    <t xml:space="preserve">KE_VA_PRE</t>
  </si>
  <si>
    <t xml:space="preserve">KE_VA_POST</t>
  </si>
  <si>
    <t xml:space="preserve">KE_VA_D_2</t>
  </si>
  <si>
    <t xml:space="preserve">KE_VA_D_5</t>
  </si>
  <si>
    <t xml:space="preserve">KE_VA_D_10</t>
  </si>
  <si>
    <t xml:space="preserve">RR_COUCHE_PRE</t>
  </si>
  <si>
    <t xml:space="preserve">SDNN_COUCHE_PRE</t>
  </si>
  <si>
    <t xml:space="preserve">HR_COUCHE_PRE</t>
  </si>
  <si>
    <t xml:space="preserve">RMSSD_COUCHE_PRE</t>
  </si>
  <si>
    <t xml:space="preserve">PNN50_COUCHE_PRE</t>
  </si>
  <si>
    <t xml:space="preserve">LF_COUCHE_PRE</t>
  </si>
  <si>
    <t xml:space="preserve">HF_COUCHE_PRE</t>
  </si>
  <si>
    <t xml:space="preserve">LFHF_COUCHE_PRE</t>
  </si>
  <si>
    <t xml:space="preserve">DUREE_TEST_COUCHE_PRE</t>
  </si>
  <si>
    <t xml:space="preserve">RR_DEBOUT_PRE</t>
  </si>
  <si>
    <t xml:space="preserve">SDNN_DEBOUT_PRE</t>
  </si>
  <si>
    <t xml:space="preserve">HR_DEBOUT_PRE</t>
  </si>
  <si>
    <t xml:space="preserve">RMSSD_DEBOUT_PRE</t>
  </si>
  <si>
    <t xml:space="preserve">PNN50_DEBOUT_PRE</t>
  </si>
  <si>
    <t xml:space="preserve">LF_DEBOUT_PRE</t>
  </si>
  <si>
    <t xml:space="preserve">HF_DEBOUT_PRE</t>
  </si>
  <si>
    <t xml:space="preserve">LFHF_DEBOUT_PRE</t>
  </si>
  <si>
    <t xml:space="preserve">DUREE_TEST_DEBOUT_PRE</t>
  </si>
  <si>
    <t xml:space="preserve">RR_COUCHE_POST</t>
  </si>
  <si>
    <t xml:space="preserve">SDNN_COUCHE_POST</t>
  </si>
  <si>
    <t xml:space="preserve">HR_COUCHE_POST</t>
  </si>
  <si>
    <t xml:space="preserve">RMSSD_COUCHE_POST</t>
  </si>
  <si>
    <t xml:space="preserve">PNN50_COUCHE_POST</t>
  </si>
  <si>
    <t xml:space="preserve">LF_COUCHE_POST</t>
  </si>
  <si>
    <t xml:space="preserve">HF_COUCHE_POST</t>
  </si>
  <si>
    <t xml:space="preserve">LFHF_COUCHE_POST</t>
  </si>
  <si>
    <t xml:space="preserve">DUREE_TEST_COUCHE_POST</t>
  </si>
  <si>
    <t xml:space="preserve">RR_DEBOUT_POST</t>
  </si>
  <si>
    <t xml:space="preserve">SDNN_DEBOUT_POST</t>
  </si>
  <si>
    <t xml:space="preserve">HR_DEBOUT_POST</t>
  </si>
  <si>
    <t xml:space="preserve">RMSSD_DEBOUT_POST</t>
  </si>
  <si>
    <t xml:space="preserve">PNN50_DEBOUT_POST</t>
  </si>
  <si>
    <t xml:space="preserve">LF_DEBOUT_POST</t>
  </si>
  <si>
    <t xml:space="preserve">HF_DEBOUT_POST</t>
  </si>
  <si>
    <t xml:space="preserve">LFHF_DEBOUT_POST</t>
  </si>
  <si>
    <t xml:space="preserve">DUREE_TEST_DEBOUT_POST</t>
  </si>
  <si>
    <t xml:space="preserve">RR_COUCHE_D_2</t>
  </si>
  <si>
    <t xml:space="preserve">SDNN_COUCHE_D_2</t>
  </si>
  <si>
    <t xml:space="preserve">HR_COUCHE_D_2</t>
  </si>
  <si>
    <t xml:space="preserve">RMSSD_COUCHE_D_2</t>
  </si>
  <si>
    <t xml:space="preserve">PNN50_COUCHE_D_2</t>
  </si>
  <si>
    <t xml:space="preserve">LF_COUCHE_D_2</t>
  </si>
  <si>
    <t xml:space="preserve">HF_COUCHE_D_2</t>
  </si>
  <si>
    <t xml:space="preserve">LFHF_COUCHE_D_2</t>
  </si>
  <si>
    <t xml:space="preserve">DUREE_TEST_COUCHE_D_2</t>
  </si>
  <si>
    <t xml:space="preserve">RR_DEBOUT_D_2</t>
  </si>
  <si>
    <t xml:space="preserve">SDNN_DEBOUT_D_2</t>
  </si>
  <si>
    <t xml:space="preserve">HR_DEBOUT_D_2</t>
  </si>
  <si>
    <t xml:space="preserve">RMSSD_DEBOUT_D_2</t>
  </si>
  <si>
    <t xml:space="preserve">PNN50_DEBOUT_D_2</t>
  </si>
  <si>
    <t xml:space="preserve">LF_DEBOUT_D_2</t>
  </si>
  <si>
    <t xml:space="preserve">HF_DEBOUT_D_2</t>
  </si>
  <si>
    <t xml:space="preserve">LFHF_DEBOUT_D_2</t>
  </si>
  <si>
    <t xml:space="preserve">DUREE_TEST_DEBOUT_D_2</t>
  </si>
  <si>
    <t xml:space="preserve">RR_COUCHE_D5</t>
  </si>
  <si>
    <t xml:space="preserve">SDNN_COUCHE_D5</t>
  </si>
  <si>
    <t xml:space="preserve">HR_COUCHE_D5</t>
  </si>
  <si>
    <t xml:space="preserve">RMSSD_COUCHE_D5</t>
  </si>
  <si>
    <t xml:space="preserve">PNN50_COUCHE_D5</t>
  </si>
  <si>
    <t xml:space="preserve">LF_COUCHE_D5</t>
  </si>
  <si>
    <t xml:space="preserve">HF_COUCHE_D5</t>
  </si>
  <si>
    <t xml:space="preserve">LFHF_COUCHE_D5</t>
  </si>
  <si>
    <t xml:space="preserve">DUREE_TEST_COUCHE_D5</t>
  </si>
  <si>
    <t xml:space="preserve">RR_DEBOUT_D5</t>
  </si>
  <si>
    <t xml:space="preserve">SDNN_DEBOUT_D5</t>
  </si>
  <si>
    <t xml:space="preserve">HR_DEBOUT_D5</t>
  </si>
  <si>
    <t xml:space="preserve">RMSSD_DEBOUT_D5</t>
  </si>
  <si>
    <t xml:space="preserve">PNN50_DEBOUT_D5</t>
  </si>
  <si>
    <t xml:space="preserve">LF_DEBOUT_D5</t>
  </si>
  <si>
    <t xml:space="preserve">HF_DEBOUT_D5</t>
  </si>
  <si>
    <t xml:space="preserve">LFHF_DEBOUT_D5</t>
  </si>
  <si>
    <t xml:space="preserve">DUREE_TEST_DEBOUT_D5</t>
  </si>
  <si>
    <t xml:space="preserve">RR_COUCHE_D10</t>
  </si>
  <si>
    <t xml:space="preserve">SDNN_COUCHE_D10</t>
  </si>
  <si>
    <t xml:space="preserve">HR_COUCHE_D10</t>
  </si>
  <si>
    <t xml:space="preserve">RMSSD_COUCHE_D10</t>
  </si>
  <si>
    <t xml:space="preserve">PNN50_COUCHE_D10</t>
  </si>
  <si>
    <t xml:space="preserve">LF_COUCHE_D10</t>
  </si>
  <si>
    <t xml:space="preserve">HF_COUCHE_D10</t>
  </si>
  <si>
    <t xml:space="preserve">LFHF_COUCHE_D10</t>
  </si>
  <si>
    <t xml:space="preserve">DUREE_TEST_COUCHE_D10</t>
  </si>
  <si>
    <t xml:space="preserve">RR_DEBOUT_D10</t>
  </si>
  <si>
    <t xml:space="preserve">SDNN_DEBOUT_D10</t>
  </si>
  <si>
    <t xml:space="preserve">HR_DEBOUT_D10</t>
  </si>
  <si>
    <t xml:space="preserve">RMSSD_DEBOUT_D10</t>
  </si>
  <si>
    <t xml:space="preserve">PNN50_DEBOUT_D10</t>
  </si>
  <si>
    <t xml:space="preserve">LF_DEBOUT_D10</t>
  </si>
  <si>
    <t xml:space="preserve">HF_DEBOUT_D10</t>
  </si>
  <si>
    <t xml:space="preserve">LFHF_DEBOUT_D10</t>
  </si>
  <si>
    <t xml:space="preserve">DUREE_TEST_DEBOUT_D10</t>
  </si>
  <si>
    <t xml:space="preserve">LACT_PRE</t>
  </si>
  <si>
    <t xml:space="preserve">LACT_POST</t>
  </si>
  <si>
    <t xml:space="preserve">LACT_D_2</t>
  </si>
  <si>
    <t xml:space="preserve">LACT_D_5</t>
  </si>
  <si>
    <t xml:space="preserve">LACT_D_10</t>
  </si>
  <si>
    <t xml:space="preserve">GLY_PRE</t>
  </si>
  <si>
    <t xml:space="preserve">GLY_POST</t>
  </si>
  <si>
    <t xml:space="preserve">GLY_D_2</t>
  </si>
  <si>
    <t xml:space="preserve">GLY_D_5</t>
  </si>
  <si>
    <t xml:space="preserve">GLY_D_10</t>
  </si>
  <si>
    <t xml:space="preserve">POIDS_PRE</t>
  </si>
  <si>
    <t xml:space="preserve">POIDS_POST</t>
  </si>
  <si>
    <t xml:space="preserve">POIDS_D_2</t>
  </si>
  <si>
    <t xml:space="preserve">POIDS_D_5</t>
  </si>
  <si>
    <t xml:space="preserve">P0IDS_D_10</t>
  </si>
  <si>
    <t xml:space="preserve">PM_PRE</t>
  </si>
  <si>
    <t xml:space="preserve">PM_POST</t>
  </si>
  <si>
    <t xml:space="preserve">PM_D_2</t>
  </si>
  <si>
    <t xml:space="preserve">PM_D_5</t>
  </si>
  <si>
    <t xml:space="preserve">PM_D_10</t>
  </si>
  <si>
    <t xml:space="preserve">DC_PRE</t>
  </si>
  <si>
    <t xml:space="preserve">DC_POST</t>
  </si>
  <si>
    <t xml:space="preserve">DC_D_2</t>
  </si>
  <si>
    <t xml:space="preserve">DC_D_5</t>
  </si>
  <si>
    <t xml:space="preserve">DC_D_10</t>
  </si>
  <si>
    <t xml:space="preserve">DM_PRE</t>
  </si>
  <si>
    <t xml:space="preserve">DM_POST</t>
  </si>
  <si>
    <t xml:space="preserve">DM_D_2</t>
  </si>
  <si>
    <t xml:space="preserve">DM_D_5</t>
  </si>
  <si>
    <t xml:space="preserve">DM_D_10</t>
  </si>
  <si>
    <t xml:space="preserve">FG_PRE</t>
  </si>
  <si>
    <t xml:space="preserve">FG_POST</t>
  </si>
  <si>
    <t xml:space="preserve">FG_D_2</t>
  </si>
  <si>
    <t xml:space="preserve">FG_D_5</t>
  </si>
  <si>
    <t xml:space="preserve">FG_D_10</t>
  </si>
  <si>
    <t xml:space="preserve">TG_PRE</t>
  </si>
  <si>
    <t xml:space="preserve">TG_POST</t>
  </si>
  <si>
    <t xml:space="preserve">TG_D_2</t>
  </si>
  <si>
    <t xml:space="preserve">TG_D_5</t>
  </si>
  <si>
    <t xml:space="preserve">TG_D_10</t>
  </si>
  <si>
    <t xml:space="preserve">start_time_PRE</t>
  </si>
  <si>
    <t xml:space="preserve">stop_time_PRE</t>
  </si>
  <si>
    <t xml:space="preserve">sleep_duration_PRE</t>
  </si>
  <si>
    <t xml:space="preserve">SO_duration_PRE</t>
  </si>
  <si>
    <t xml:space="preserve">light_duration_PRE</t>
  </si>
  <si>
    <t xml:space="preserve">n3_duration_PRE</t>
  </si>
  <si>
    <t xml:space="preserve">rem_duration_PRE</t>
  </si>
  <si>
    <t xml:space="preserve">waso_PRE</t>
  </si>
  <si>
    <t xml:space="preserve">number_awakenings_PRE</t>
  </si>
  <si>
    <t xml:space="preserve">position_changes_PRE</t>
  </si>
  <si>
    <t xml:space="preserve">mean_heart_rate_PRE</t>
  </si>
  <si>
    <t xml:space="preserve">mean_respiration_CPM_PRE</t>
  </si>
  <si>
    <t xml:space="preserve">stim_count_PRE</t>
  </si>
  <si>
    <t xml:space="preserve">start_time_POST4</t>
  </si>
  <si>
    <t xml:space="preserve">stop_time_POST4</t>
  </si>
  <si>
    <t xml:space="preserve">sleep_duration_POST4</t>
  </si>
  <si>
    <t xml:space="preserve">SO_duration_POST4</t>
  </si>
  <si>
    <t xml:space="preserve">light_duration_POST4</t>
  </si>
  <si>
    <t xml:space="preserve">n3_duration_POST4</t>
  </si>
  <si>
    <t xml:space="preserve">rem_duration_POST4</t>
  </si>
  <si>
    <t xml:space="preserve">waso_POST4</t>
  </si>
  <si>
    <t xml:space="preserve">number_awakenings_POST4</t>
  </si>
  <si>
    <t xml:space="preserve">position_changes_POST4</t>
  </si>
  <si>
    <t xml:space="preserve">mean_heart_rate_POST4</t>
  </si>
  <si>
    <t xml:space="preserve">mean_respiration_CPM_POST4</t>
  </si>
  <si>
    <t xml:space="preserve">stim_count_POST4</t>
  </si>
  <si>
    <t xml:space="preserve">start_time_D1</t>
  </si>
  <si>
    <t xml:space="preserve">stop_time_D1</t>
  </si>
  <si>
    <t xml:space="preserve">sleep_duration_D1</t>
  </si>
  <si>
    <t xml:space="preserve">SO_duration_D1</t>
  </si>
  <si>
    <t xml:space="preserve">light_duration_D1</t>
  </si>
  <si>
    <t xml:space="preserve">n3_duration_D1</t>
  </si>
  <si>
    <t xml:space="preserve">rem_duration_D1</t>
  </si>
  <si>
    <t xml:space="preserve">waso_D1</t>
  </si>
  <si>
    <t xml:space="preserve">number_awakenings_D1</t>
  </si>
  <si>
    <t xml:space="preserve">position_changes_D1</t>
  </si>
  <si>
    <t xml:space="preserve">mean_heart_rate_D1</t>
  </si>
  <si>
    <t xml:space="preserve">mean_respiration_CPM_D1</t>
  </si>
  <si>
    <t xml:space="preserve">stim_count_D1</t>
  </si>
  <si>
    <t xml:space="preserve">start_time_D2</t>
  </si>
  <si>
    <t xml:space="preserve">stop_time_D2</t>
  </si>
  <si>
    <t xml:space="preserve">sleep_duration_D2</t>
  </si>
  <si>
    <t xml:space="preserve">SO_duration_D2</t>
  </si>
  <si>
    <t xml:space="preserve">light_duration_D2</t>
  </si>
  <si>
    <t xml:space="preserve">n3_duration_D2</t>
  </si>
  <si>
    <t xml:space="preserve">rem_duration_D2</t>
  </si>
  <si>
    <t xml:space="preserve">waso_D2</t>
  </si>
  <si>
    <t xml:space="preserve">number_awakenings_D2</t>
  </si>
  <si>
    <t xml:space="preserve">position_changes_D2</t>
  </si>
  <si>
    <t xml:space="preserve">mean_heart_rate_D2</t>
  </si>
  <si>
    <t xml:space="preserve">mean_respiration_CPM_D2</t>
  </si>
  <si>
    <t xml:space="preserve">stim_count_D2</t>
  </si>
  <si>
    <t xml:space="preserve">PAS_PRE</t>
  </si>
  <si>
    <t xml:space="preserve">PAD_PRE</t>
  </si>
  <si>
    <t xml:space="preserve">PAM_PRE</t>
  </si>
  <si>
    <t xml:space="preserve">SC</t>
  </si>
  <si>
    <t xml:space="preserve">FC_PRE</t>
  </si>
  <si>
    <t xml:space="preserve">S_PRE</t>
  </si>
  <si>
    <t xml:space="preserve">DTDVG_PRE</t>
  </si>
  <si>
    <t xml:space="preserve">DTDVGI_PRE</t>
  </si>
  <si>
    <t xml:space="preserve">PP_PRE</t>
  </si>
  <si>
    <t xml:space="preserve">calcul</t>
  </si>
  <si>
    <t xml:space="preserve">DTS_PRE</t>
  </si>
  <si>
    <t xml:space="preserve">FR_PRE</t>
  </si>
  <si>
    <t xml:space="preserve">FE_PRE</t>
  </si>
  <si>
    <t xml:space="preserve">H/R_PRE</t>
  </si>
  <si>
    <t xml:space="preserve">MVG_PRE</t>
  </si>
  <si>
    <t xml:space="preserve">MVGI_PRE</t>
  </si>
  <si>
    <t xml:space="preserve">E_PRE</t>
  </si>
  <si>
    <t xml:space="preserve">A_PRE</t>
  </si>
  <si>
    <t xml:space="preserve">E/A_PRE</t>
  </si>
  <si>
    <t xml:space="preserve">TDM_PRE</t>
  </si>
  <si>
    <t xml:space="preserve">Ea_PRE</t>
  </si>
  <si>
    <t xml:space="preserve">E/Ea_PRE</t>
  </si>
  <si>
    <t xml:space="preserve">ITV Ao_PRE</t>
  </si>
  <si>
    <t xml:space="preserve">CC VG_PRE</t>
  </si>
  <si>
    <t xml:space="preserve">Qc_PRE</t>
  </si>
  <si>
    <t xml:space="preserve">IC_PRE</t>
  </si>
  <si>
    <t xml:space="preserve">ITV_PULM_PRE</t>
  </si>
  <si>
    <t xml:space="preserve">PAPMAX_PRE</t>
  </si>
  <si>
    <t xml:space="preserve">Et_PRE</t>
  </si>
  <si>
    <t xml:space="preserve">At_PRE</t>
  </si>
  <si>
    <t xml:space="preserve">TD_PRE</t>
  </si>
  <si>
    <t xml:space="preserve">St_PRE</t>
  </si>
  <si>
    <t xml:space="preserve">VOL_OG_PRE</t>
  </si>
  <si>
    <t xml:space="preserve">VOL_OGI_PRE</t>
  </si>
  <si>
    <t xml:space="preserve">VOL_OD_PRE</t>
  </si>
  <si>
    <t xml:space="preserve">VOL_ODI_PRE</t>
  </si>
  <si>
    <t xml:space="preserve">VTDVG_PRE</t>
  </si>
  <si>
    <t xml:space="preserve">VTDVGI_PRE</t>
  </si>
  <si>
    <t xml:space="preserve">VTSVG_PRE</t>
  </si>
  <si>
    <t xml:space="preserve">VTSVGI_PRE</t>
  </si>
  <si>
    <t xml:space="preserve">VES_PRE</t>
  </si>
  <si>
    <t xml:space="preserve">FE2D_PRE</t>
  </si>
  <si>
    <t xml:space="preserve">STD_PRE</t>
  </si>
  <si>
    <t xml:space="preserve">STS_PRE</t>
  </si>
  <si>
    <t xml:space="preserve">STDi_PRE</t>
  </si>
  <si>
    <t xml:space="preserve">STSi_PRE</t>
  </si>
  <si>
    <t xml:space="preserve">FRVD_PRE</t>
  </si>
  <si>
    <t xml:space="preserve">PAS_POST</t>
  </si>
  <si>
    <t xml:space="preserve">PAD_POST</t>
  </si>
  <si>
    <t xml:space="preserve">PAM_POST</t>
  </si>
  <si>
    <t xml:space="preserve">FC_POST</t>
  </si>
  <si>
    <t xml:space="preserve">S_POST</t>
  </si>
  <si>
    <t xml:space="preserve">DTDVG_POST</t>
  </si>
  <si>
    <t xml:space="preserve">DTDVGI_POST</t>
  </si>
  <si>
    <t xml:space="preserve">PP_POST</t>
  </si>
  <si>
    <t xml:space="preserve">DTS_POST</t>
  </si>
  <si>
    <t xml:space="preserve">FR_POST</t>
  </si>
  <si>
    <t xml:space="preserve">FE_POST</t>
  </si>
  <si>
    <t xml:space="preserve">H/R_POST</t>
  </si>
  <si>
    <t xml:space="preserve">MVG_POST</t>
  </si>
  <si>
    <t xml:space="preserve">MVGI_POST</t>
  </si>
  <si>
    <t xml:space="preserve">E_POST</t>
  </si>
  <si>
    <t xml:space="preserve">A_POST</t>
  </si>
  <si>
    <t xml:space="preserve">E/A_POST</t>
  </si>
  <si>
    <t xml:space="preserve">TDM_POST</t>
  </si>
  <si>
    <t xml:space="preserve">Ea_POST</t>
  </si>
  <si>
    <t xml:space="preserve">E/Ea_POST</t>
  </si>
  <si>
    <t xml:space="preserve">ITV Ao_POST</t>
  </si>
  <si>
    <t xml:space="preserve">Qc_POST</t>
  </si>
  <si>
    <t xml:space="preserve">IC_POST</t>
  </si>
  <si>
    <t xml:space="preserve">ITVPUL_POST</t>
  </si>
  <si>
    <t xml:space="preserve">PAPS_POST</t>
  </si>
  <si>
    <t xml:space="preserve">Et_POST</t>
  </si>
  <si>
    <t xml:space="preserve">At_POST</t>
  </si>
  <si>
    <t xml:space="preserve">TD_POST</t>
  </si>
  <si>
    <t xml:space="preserve">St_POST</t>
  </si>
  <si>
    <t xml:space="preserve">VOLOG_POST</t>
  </si>
  <si>
    <t xml:space="preserve">VOLOGI_POST</t>
  </si>
  <si>
    <t xml:space="preserve">VOLOD_POST</t>
  </si>
  <si>
    <t xml:space="preserve">VOLODI_POST</t>
  </si>
  <si>
    <t xml:space="preserve">VTDVG_POST</t>
  </si>
  <si>
    <t xml:space="preserve">VTDVGI_POST</t>
  </si>
  <si>
    <t xml:space="preserve">VTSVG_POST</t>
  </si>
  <si>
    <t xml:space="preserve">VTSVGI_POST</t>
  </si>
  <si>
    <t xml:space="preserve">VES_POST</t>
  </si>
  <si>
    <t xml:space="preserve">FE2D_POST</t>
  </si>
  <si>
    <t xml:space="preserve">STD_POST</t>
  </si>
  <si>
    <t xml:space="preserve">STS_POST</t>
  </si>
  <si>
    <t xml:space="preserve">STDi_POST</t>
  </si>
  <si>
    <t xml:space="preserve">STSi_POST</t>
  </si>
  <si>
    <t xml:space="preserve">FRVD_POST</t>
  </si>
  <si>
    <t xml:space="preserve">PAS_D_2</t>
  </si>
  <si>
    <t xml:space="preserve">PAD_D_2</t>
  </si>
  <si>
    <t xml:space="preserve">PAM_D_2</t>
  </si>
  <si>
    <t xml:space="preserve">FC_D_2</t>
  </si>
  <si>
    <t xml:space="preserve">S_D_2</t>
  </si>
  <si>
    <t xml:space="preserve">DTDVG_D_2</t>
  </si>
  <si>
    <t xml:space="preserve">DTDVGI_D_2</t>
  </si>
  <si>
    <t xml:space="preserve">PP_D_2</t>
  </si>
  <si>
    <t xml:space="preserve">DTS_D_2</t>
  </si>
  <si>
    <t xml:space="preserve">FR_D_2</t>
  </si>
  <si>
    <t xml:space="preserve">FE_D_2</t>
  </si>
  <si>
    <t xml:space="preserve">H/R_D_2</t>
  </si>
  <si>
    <t xml:space="preserve">MVG_D_2</t>
  </si>
  <si>
    <t xml:space="preserve">MVGI_D_2</t>
  </si>
  <si>
    <t xml:space="preserve">E_D_2</t>
  </si>
  <si>
    <t xml:space="preserve">A_D_2</t>
  </si>
  <si>
    <t xml:space="preserve">E/A_D_2</t>
  </si>
  <si>
    <t xml:space="preserve">TDM_D_2</t>
  </si>
  <si>
    <t xml:space="preserve">Ea_D_2</t>
  </si>
  <si>
    <t xml:space="preserve">E/Ea_D_2</t>
  </si>
  <si>
    <t xml:space="preserve">ITV Ao_D_2</t>
  </si>
  <si>
    <t xml:space="preserve">Qc_D_2</t>
  </si>
  <si>
    <t xml:space="preserve">IC_D_2</t>
  </si>
  <si>
    <t xml:space="preserve">ITVPUL_D_2</t>
  </si>
  <si>
    <t xml:space="preserve">PAPS_D_2</t>
  </si>
  <si>
    <t xml:space="preserve">Et_D_2</t>
  </si>
  <si>
    <t xml:space="preserve">At_D_2</t>
  </si>
  <si>
    <t xml:space="preserve">TD_D_2</t>
  </si>
  <si>
    <t xml:space="preserve">St_D_2</t>
  </si>
  <si>
    <t xml:space="preserve">VOLOG_D_2</t>
  </si>
  <si>
    <t xml:space="preserve">VOLOGI_D_2</t>
  </si>
  <si>
    <t xml:space="preserve">VOLOD_D_2</t>
  </si>
  <si>
    <t xml:space="preserve">VOLODI_D_2</t>
  </si>
  <si>
    <t xml:space="preserve">VTDVG_D_2</t>
  </si>
  <si>
    <t xml:space="preserve">VTDVGI_D_2</t>
  </si>
  <si>
    <t xml:space="preserve">VTSVG_D_2</t>
  </si>
  <si>
    <t xml:space="preserve">VTSVGI_D_2</t>
  </si>
  <si>
    <t xml:space="preserve">VES_D_2</t>
  </si>
  <si>
    <t xml:space="preserve">FE2D_D_2</t>
  </si>
  <si>
    <t xml:space="preserve">STD_D_2</t>
  </si>
  <si>
    <t xml:space="preserve">STS_D_2</t>
  </si>
  <si>
    <t xml:space="preserve">STDi_D_2</t>
  </si>
  <si>
    <t xml:space="preserve">STSi_D_2</t>
  </si>
  <si>
    <t xml:space="preserve">FRVD_D_2</t>
  </si>
  <si>
    <t xml:space="preserve">PAS_D_5</t>
  </si>
  <si>
    <t xml:space="preserve">PAD_D_5</t>
  </si>
  <si>
    <t xml:space="preserve">PAM_D_5</t>
  </si>
  <si>
    <t xml:space="preserve">FC_D_5</t>
  </si>
  <si>
    <t xml:space="preserve">S_D_5</t>
  </si>
  <si>
    <t xml:space="preserve">DTDVG_D_5</t>
  </si>
  <si>
    <t xml:space="preserve">DTDVGI_D_5</t>
  </si>
  <si>
    <t xml:space="preserve">PP_D_5</t>
  </si>
  <si>
    <t xml:space="preserve">DTS_D_5</t>
  </si>
  <si>
    <t xml:space="preserve">FR_D_5</t>
  </si>
  <si>
    <t xml:space="preserve">FE_D_5</t>
  </si>
  <si>
    <t xml:space="preserve">H/R_D_5</t>
  </si>
  <si>
    <t xml:space="preserve">MVG_D_5</t>
  </si>
  <si>
    <t xml:space="preserve">MVGI_D_5</t>
  </si>
  <si>
    <t xml:space="preserve">E_D_5</t>
  </si>
  <si>
    <t xml:space="preserve">A_D_5</t>
  </si>
  <si>
    <t xml:space="preserve">E/A_D_5</t>
  </si>
  <si>
    <t xml:space="preserve">TDM_D_5</t>
  </si>
  <si>
    <t xml:space="preserve">Ea_D_5</t>
  </si>
  <si>
    <t xml:space="preserve">E/Ea_D_5</t>
  </si>
  <si>
    <t xml:space="preserve">ITV Ao_D_5</t>
  </si>
  <si>
    <t xml:space="preserve">Qc_D_5</t>
  </si>
  <si>
    <t xml:space="preserve">IC_D_5</t>
  </si>
  <si>
    <t xml:space="preserve">ITVPUL_D_5</t>
  </si>
  <si>
    <t xml:space="preserve">PAPS_D_5</t>
  </si>
  <si>
    <t xml:space="preserve">Et_D_5</t>
  </si>
  <si>
    <t xml:space="preserve">At_D_5</t>
  </si>
  <si>
    <t xml:space="preserve">TD_D_5</t>
  </si>
  <si>
    <t xml:space="preserve">St_D_5</t>
  </si>
  <si>
    <t xml:space="preserve">VOLOG_D_5</t>
  </si>
  <si>
    <t xml:space="preserve">VOLOGI_D_5</t>
  </si>
  <si>
    <t xml:space="preserve">VOLOD_D_5</t>
  </si>
  <si>
    <t xml:space="preserve">VOLODI_D_5</t>
  </si>
  <si>
    <t xml:space="preserve">VTDVG_D_5</t>
  </si>
  <si>
    <t xml:space="preserve">VTDVGI_D_5</t>
  </si>
  <si>
    <t xml:space="preserve">VTSVG_D_5</t>
  </si>
  <si>
    <t xml:space="preserve">VTSVGI_D_5</t>
  </si>
  <si>
    <t xml:space="preserve">VES_D_5</t>
  </si>
  <si>
    <t xml:space="preserve">FE2D_D_5</t>
  </si>
  <si>
    <t xml:space="preserve">STD_D_5</t>
  </si>
  <si>
    <t xml:space="preserve">STS_D_5</t>
  </si>
  <si>
    <t xml:space="preserve">STDi_D_5</t>
  </si>
  <si>
    <t xml:space="preserve">STSi_D_5</t>
  </si>
  <si>
    <t xml:space="preserve">FRVD_D_5</t>
  </si>
  <si>
    <t xml:space="preserve">PAS_D_10</t>
  </si>
  <si>
    <t xml:space="preserve">PAD_D_10</t>
  </si>
  <si>
    <t xml:space="preserve">PAM_D_10</t>
  </si>
  <si>
    <t xml:space="preserve">FC_D_10</t>
  </si>
  <si>
    <t xml:space="preserve">S_D_10</t>
  </si>
  <si>
    <t xml:space="preserve">DTDVG_D_10</t>
  </si>
  <si>
    <t xml:space="preserve">DTDVGI_D_10</t>
  </si>
  <si>
    <t xml:space="preserve">PP_D_10</t>
  </si>
  <si>
    <t xml:space="preserve">DTS_D_10</t>
  </si>
  <si>
    <t xml:space="preserve">FR_D_10</t>
  </si>
  <si>
    <t xml:space="preserve">FE_D_10</t>
  </si>
  <si>
    <t xml:space="preserve">H/R_D_10</t>
  </si>
  <si>
    <t xml:space="preserve">MVG_D_10</t>
  </si>
  <si>
    <t xml:space="preserve">MVGI_D_10</t>
  </si>
  <si>
    <t xml:space="preserve">E_D_10</t>
  </si>
  <si>
    <t xml:space="preserve">A_D_10</t>
  </si>
  <si>
    <t xml:space="preserve">E/A_D_10</t>
  </si>
  <si>
    <t xml:space="preserve">TDM_D_10</t>
  </si>
  <si>
    <t xml:space="preserve">Ea_D_10</t>
  </si>
  <si>
    <t xml:space="preserve">E/Ea_D_10</t>
  </si>
  <si>
    <t xml:space="preserve">ITV Ao_D_10</t>
  </si>
  <si>
    <t xml:space="preserve">Qc_D_10</t>
  </si>
  <si>
    <t xml:space="preserve">IC_D_10</t>
  </si>
  <si>
    <t xml:space="preserve">ITVPUL_D_10</t>
  </si>
  <si>
    <t xml:space="preserve">PAPS_D_10</t>
  </si>
  <si>
    <t xml:space="preserve">Et_D_10</t>
  </si>
  <si>
    <t xml:space="preserve">At_D_10</t>
  </si>
  <si>
    <t xml:space="preserve">TD_D_10</t>
  </si>
  <si>
    <t xml:space="preserve">St_D_10</t>
  </si>
  <si>
    <t xml:space="preserve">VOLOG_D_10</t>
  </si>
  <si>
    <t xml:space="preserve">VOLOGI_D_10</t>
  </si>
  <si>
    <t xml:space="preserve">VOLOD_D_10</t>
  </si>
  <si>
    <t xml:space="preserve">VOLODI_D_10</t>
  </si>
  <si>
    <t xml:space="preserve">VTDVG_D_10</t>
  </si>
  <si>
    <t xml:space="preserve">VTDVGI_D_10</t>
  </si>
  <si>
    <t xml:space="preserve">VTSVG_D_10</t>
  </si>
  <si>
    <t xml:space="preserve">VTSVGI_D_10</t>
  </si>
  <si>
    <t xml:space="preserve">VES_D_10</t>
  </si>
  <si>
    <t xml:space="preserve">FE2D_D_10</t>
  </si>
  <si>
    <t xml:space="preserve">STD_D_10</t>
  </si>
  <si>
    <t xml:space="preserve">STS_D_10</t>
  </si>
  <si>
    <t xml:space="preserve">STDi_D_10</t>
  </si>
  <si>
    <t xml:space="preserve">STSi_D_10</t>
  </si>
  <si>
    <t xml:space="preserve">FRVD_D_10</t>
  </si>
  <si>
    <t xml:space="preserve">AMJE41</t>
  </si>
  <si>
    <t xml:space="preserve">BELA77</t>
  </si>
  <si>
    <t xml:space="preserve">BLLI42</t>
  </si>
  <si>
    <t xml:space="preserve">BOAN44</t>
  </si>
  <si>
    <t xml:space="preserve">CAJE22</t>
  </si>
  <si>
    <t xml:space="preserve">GODA23</t>
  </si>
  <si>
    <t xml:space="preserve">LALO51</t>
  </si>
  <si>
    <t xml:space="preserve">MEJE46</t>
  </si>
  <si>
    <t xml:space="preserve">MOMI6</t>
  </si>
  <si>
    <t xml:space="preserve">d</t>
  </si>
  <si>
    <t xml:space="preserve">MOQU74</t>
  </si>
  <si>
    <t xml:space="preserve">POFR81</t>
  </si>
  <si>
    <t xml:space="preserve">SEFL43</t>
  </si>
  <si>
    <t xml:space="preserve">BESE38</t>
  </si>
  <si>
    <t xml:space="preserve">4_40</t>
  </si>
  <si>
    <t xml:space="preserve">2018-08-22T22:56:33</t>
  </si>
  <si>
    <t xml:space="preserve">2018-08-23T06:02:05</t>
  </si>
  <si>
    <t xml:space="preserve">None</t>
  </si>
  <si>
    <t xml:space="preserve">2018-08-26T23:18:03</t>
  </si>
  <si>
    <t xml:space="preserve">2018-08-27T08:37:40</t>
  </si>
  <si>
    <t xml:space="preserve">2018-08-27T23:17:33</t>
  </si>
  <si>
    <t xml:space="preserve">2018-08-28T06:54:19</t>
  </si>
  <si>
    <t xml:space="preserve">2018-08-28T22:52:19</t>
  </si>
  <si>
    <t xml:space="preserve">2018-08-29T08:03:07</t>
  </si>
  <si>
    <t xml:space="preserve">BLVI55</t>
  </si>
  <si>
    <t xml:space="preserve">2018-08-22T23:44:59</t>
  </si>
  <si>
    <t xml:space="preserve">2018-08-23T05:49:24</t>
  </si>
  <si>
    <t xml:space="preserve">2018-08-26T23:47:46</t>
  </si>
  <si>
    <t xml:space="preserve">2018-08-27T07:13:58</t>
  </si>
  <si>
    <t xml:space="preserve">2018-08-28T00:17:10</t>
  </si>
  <si>
    <t xml:space="preserve">2018-08-28T06:45:05</t>
  </si>
  <si>
    <t xml:space="preserve">2018-08-29T00:20:29</t>
  </si>
  <si>
    <t xml:space="preserve">2018-08-29T06:54:52</t>
  </si>
  <si>
    <t xml:space="preserve">CHCH37</t>
  </si>
  <si>
    <t xml:space="preserve">2018-08-22T21:46:49</t>
  </si>
  <si>
    <t xml:space="preserve">2018-08-23T04:59:32</t>
  </si>
  <si>
    <t xml:space="preserve">None
</t>
  </si>
  <si>
    <t xml:space="preserve">2018-08-26T23:43:56</t>
  </si>
  <si>
    <t xml:space="preserve">2018-08-27T08:26:54</t>
  </si>
  <si>
    <t xml:space="preserve">2018-08-28T00:41:24</t>
  </si>
  <si>
    <t xml:space="preserve">2018-08-28T07:51:01</t>
  </si>
  <si>
    <t xml:space="preserve">2018-08-29T01:41:12</t>
  </si>
  <si>
    <t xml:space="preserve">2018-08-29T06:19:40</t>
  </si>
  <si>
    <t xml:space="preserve">COBE2</t>
  </si>
  <si>
    <t xml:space="preserve">2018-08-22T21:14:59</t>
  </si>
  <si>
    <t xml:space="preserve">2018-08-23T04:58:26</t>
  </si>
  <si>
    <t xml:space="preserve">2018-08-26T22:05:11</t>
  </si>
  <si>
    <t xml:space="preserve">2018-08-27T06:25:44</t>
  </si>
  <si>
    <t xml:space="preserve">2018-08-27T22:04:27</t>
  </si>
  <si>
    <t xml:space="preserve">2018-08-28T06:29:55</t>
  </si>
  <si>
    <t xml:space="preserve">2018-08-29T00:59:11</t>
  </si>
  <si>
    <t xml:space="preserve">2018-08-29T07:00:01</t>
  </si>
  <si>
    <t xml:space="preserve">COAL59</t>
  </si>
  <si>
    <t xml:space="preserve">2018-08-22T21:20:09</t>
  </si>
  <si>
    <t xml:space="preserve">2018-08-23T04:30:27</t>
  </si>
  <si>
    <t xml:space="preserve">2018-08-26T22:46:57</t>
  </si>
  <si>
    <t xml:space="preserve">2018-08-27T07:04:54</t>
  </si>
  <si>
    <t xml:space="preserve">2018-08-27T22:58:11</t>
  </si>
  <si>
    <t xml:space="preserve">2018-08-28T04:58:08</t>
  </si>
  <si>
    <t xml:space="preserve">2018-08-29T00:27:10</t>
  </si>
  <si>
    <t xml:space="preserve">2018-08-29T09:00:06</t>
  </si>
  <si>
    <t xml:space="preserve">DEMA72</t>
  </si>
  <si>
    <t xml:space="preserve">2018-08-22T22:25:22</t>
  </si>
  <si>
    <t xml:space="preserve">2018-08-23T05:53:39</t>
  </si>
  <si>
    <t xml:space="preserve">2018-08-27T00:45:49</t>
  </si>
  <si>
    <t xml:space="preserve">2018-08-27T07:04:13</t>
  </si>
  <si>
    <t xml:space="preserve">2018-08-27T22:52:04</t>
  </si>
  <si>
    <t xml:space="preserve">2018-08-28T07:34:00</t>
  </si>
  <si>
    <t xml:space="preserve">2018-08-28T22:47:02</t>
  </si>
  <si>
    <t xml:space="preserve">2018-08-29T07:38:17</t>
  </si>
  <si>
    <t xml:space="preserve">FAMA66</t>
  </si>
  <si>
    <t xml:space="preserve">2018-08-22T22:12:35</t>
  </si>
  <si>
    <t xml:space="preserve">2018-08-23T05:55:39</t>
  </si>
  <si>
    <t xml:space="preserve">2018-08-26T21:36:58</t>
  </si>
  <si>
    <t xml:space="preserve">2018-08-27T05:05:49</t>
  </si>
  <si>
    <t xml:space="preserve">2018-08-27T21:51:15</t>
  </si>
  <si>
    <t xml:space="preserve">2018-08-28T08:05:43</t>
  </si>
  <si>
    <t xml:space="preserve">2018-08-28T22:46:08</t>
  </si>
  <si>
    <t xml:space="preserve">2018-08-29T03:51:37</t>
  </si>
  <si>
    <t xml:space="preserve">FRVI68</t>
  </si>
  <si>
    <t xml:space="preserve">2018-08-22T23:37:55</t>
  </si>
  <si>
    <t xml:space="preserve">2018-08-23T05:13:49</t>
  </si>
  <si>
    <t xml:space="preserve">2018-08-26T23:10:01</t>
  </si>
  <si>
    <t xml:space="preserve">2018-08-27T07:45:02</t>
  </si>
  <si>
    <t xml:space="preserve">2018-08-27T23:08:14</t>
  </si>
  <si>
    <t xml:space="preserve">2018-08-28T08:19:12</t>
  </si>
  <si>
    <t xml:space="preserve">2018-08-28T23:49:22</t>
  </si>
  <si>
    <t xml:space="preserve">2018-08-29T07:27:07</t>
  </si>
  <si>
    <t xml:space="preserve">GARE45</t>
  </si>
  <si>
    <t xml:space="preserve">2018-08-22T21:16:37</t>
  </si>
  <si>
    <t xml:space="preserve">2018-08-23T06:02:42</t>
  </si>
  <si>
    <t xml:space="preserve">2018-08-26T20:11:43</t>
  </si>
  <si>
    <t xml:space="preserve">2018-08-27T08:12:21</t>
  </si>
  <si>
    <t xml:space="preserve">2018-08-27T23:06:49</t>
  </si>
  <si>
    <t xml:space="preserve">2018-08-28T07:03:46</t>
  </si>
  <si>
    <t xml:space="preserve">2018-08-28T22:30:56</t>
  </si>
  <si>
    <t xml:space="preserve">2018-08-29T06:32:24</t>
  </si>
  <si>
    <t xml:space="preserve">GURE53</t>
  </si>
  <si>
    <t xml:space="preserve">2018-08-22T21:50:09</t>
  </si>
  <si>
    <t xml:space="preserve">2018-08-23T05:49:46</t>
  </si>
  <si>
    <t xml:space="preserve">2018-08-26T23:01:43</t>
  </si>
  <si>
    <t xml:space="preserve">2018-08-27T06:59:46</t>
  </si>
  <si>
    <t xml:space="preserve">2018-08-27T23:14:04</t>
  </si>
  <si>
    <t xml:space="preserve">2018-08-28T06:46:49</t>
  </si>
  <si>
    <t xml:space="preserve">2018-08-28T22:11:38</t>
  </si>
  <si>
    <t xml:space="preserve">2018-08-29T07:00:00</t>
  </si>
  <si>
    <t xml:space="preserve">JEAN71</t>
  </si>
  <si>
    <t xml:space="preserve">2018-08-22T23:03:49</t>
  </si>
  <si>
    <t xml:space="preserve">2018-08-23T06:00:56</t>
  </si>
  <si>
    <t xml:space="preserve">2018-08-26T22:49:30</t>
  </si>
  <si>
    <t xml:space="preserve">2018-08-27T07:40:00</t>
  </si>
  <si>
    <t xml:space="preserve">2018-08-28T00:03:51</t>
  </si>
  <si>
    <t xml:space="preserve">2018-08-28T07:18:31</t>
  </si>
  <si>
    <t xml:space="preserve">2018-08-28T22:53:48</t>
  </si>
  <si>
    <t xml:space="preserve">2018-08-29T06:58:56</t>
  </si>
  <si>
    <t xml:space="preserve">LATO50</t>
  </si>
  <si>
    <t xml:space="preserve">2018-08-22T22:10:15</t>
  </si>
  <si>
    <t xml:space="preserve">2018-08-23T05:52:06</t>
  </si>
  <si>
    <t xml:space="preserve">2018-08-26T23:07:08</t>
  </si>
  <si>
    <t xml:space="preserve">2018-08-27T06:56:36</t>
  </si>
  <si>
    <t xml:space="preserve">2018-08-28T22:32:07</t>
  </si>
  <si>
    <t xml:space="preserve">2018-08-29T07:33:47</t>
  </si>
  <si>
    <t xml:space="preserve">LACE36</t>
  </si>
  <si>
    <t xml:space="preserve">2018-08-22T20:20:40</t>
  </si>
  <si>
    <t xml:space="preserve">2018-08-23T01:57:28</t>
  </si>
  <si>
    <t xml:space="preserve">2018-08-26T20:47:48</t>
  </si>
  <si>
    <t xml:space="preserve">2018-08-27T04:14:05</t>
  </si>
  <si>
    <t xml:space="preserve">2018-08-27T22:20:40</t>
  </si>
  <si>
    <t xml:space="preserve">2018-08-28T04:55:43</t>
  </si>
  <si>
    <t xml:space="preserve">2018-08-28T18:43:27</t>
  </si>
  <si>
    <t xml:space="preserve">2018-08-29T03:40:41</t>
  </si>
  <si>
    <t xml:space="preserve">MAAR34</t>
  </si>
  <si>
    <t xml:space="preserve">MARO40</t>
  </si>
  <si>
    <t xml:space="preserve">PEMI54</t>
  </si>
  <si>
    <t xml:space="preserve">POAR69</t>
  </si>
  <si>
    <t xml:space="preserve">2018-08-22T20:30:28</t>
  </si>
  <si>
    <t xml:space="preserve">2018-08-23T04:49:32</t>
  </si>
  <si>
    <t xml:space="preserve">2018-08-27T00:09:47</t>
  </si>
  <si>
    <t xml:space="preserve">2018-08-27T07:51:55</t>
  </si>
  <si>
    <t xml:space="preserve">2018-08-27T23:00:22+02:00</t>
  </si>
  <si>
    <t xml:space="preserve">2018-08-28T07:18:33+02:00</t>
  </si>
  <si>
    <t xml:space="preserve">2018-08-28T23:14:01</t>
  </si>
  <si>
    <t xml:space="preserve">2018-08-29T07:30:02</t>
  </si>
  <si>
    <t xml:space="preserve">QUVI5</t>
  </si>
  <si>
    <t xml:space="preserve">SCFA52</t>
  </si>
  <si>
    <t xml:space="preserve">2018-08-22T20:29:24</t>
  </si>
  <si>
    <t xml:space="preserve">2018-08-23T03:35:29</t>
  </si>
  <si>
    <t xml:space="preserve">2018-08-26T20:09:53</t>
  </si>
  <si>
    <t xml:space="preserve">2018-08-27T05:55:36</t>
  </si>
  <si>
    <t xml:space="preserve">2018-08-27T20:18:18</t>
  </si>
  <si>
    <t xml:space="preserve">2018-08-28T04:04:34</t>
  </si>
  <si>
    <t xml:space="preserve">2018-08-28T20:17:43</t>
  </si>
  <si>
    <t xml:space="preserve">2018-08-29T04:12:53</t>
  </si>
  <si>
    <t xml:space="preserve">VAOL26</t>
  </si>
  <si>
    <t xml:space="preserve">2018-08-22T21:28:21</t>
  </si>
  <si>
    <t xml:space="preserve">2018-08-23T03:00:50</t>
  </si>
  <si>
    <t xml:space="preserve">2018-08-26T21:43:38</t>
  </si>
  <si>
    <t xml:space="preserve">2018-08-27T05:29:56</t>
  </si>
  <si>
    <t xml:space="preserve">2018-08-27T21:20:04</t>
  </si>
  <si>
    <t xml:space="preserve">2018-08-28T05:07:20</t>
  </si>
  <si>
    <t xml:space="preserve">2018-08-28T22:28:03</t>
  </si>
  <si>
    <t xml:space="preserve">2018-08-29T04:35:06</t>
  </si>
  <si>
    <t xml:space="preserve">ACRE75</t>
  </si>
  <si>
    <t xml:space="preserve">BAMA12</t>
  </si>
  <si>
    <t xml:space="preserve">BAPI39</t>
  </si>
  <si>
    <t xml:space="preserve">CACL10</t>
  </si>
  <si>
    <t xml:space="preserve">CIJE58</t>
  </si>
  <si>
    <t xml:space="preserve">DEDA1</t>
  </si>
  <si>
    <t xml:space="preserve">DOLA18</t>
  </si>
  <si>
    <t xml:space="preserve">DUNA31</t>
  </si>
  <si>
    <t xml:space="preserve">DUST73</t>
  </si>
  <si>
    <t xml:space="preserve">ESFR29</t>
  </si>
  <si>
    <t xml:space="preserve">LEFL21</t>
  </si>
  <si>
    <t xml:space="preserve">MIJE33</t>
  </si>
  <si>
    <t xml:space="preserve">PEAL4</t>
  </si>
  <si>
    <t xml:space="preserve">PEMY9</t>
  </si>
  <si>
    <t xml:space="preserve">POMA3</t>
  </si>
  <si>
    <t xml:space="preserve">SALU32</t>
  </si>
  <si>
    <t xml:space="preserve">SEET11</t>
  </si>
  <si>
    <t xml:space="preserve">UVCA83</t>
  </si>
  <si>
    <t xml:space="preserve">AFDU56</t>
  </si>
  <si>
    <t xml:space="preserve">ARNI78</t>
  </si>
  <si>
    <t xml:space="preserve">BAYA64</t>
  </si>
  <si>
    <t xml:space="preserve">BATH20</t>
  </si>
  <si>
    <t xml:space="preserve">BEFR25</t>
  </si>
  <si>
    <t xml:space="preserve">BECH62</t>
  </si>
  <si>
    <t xml:space="preserve">BOCY76</t>
  </si>
  <si>
    <t xml:space="preserve">CHYA48</t>
  </si>
  <si>
    <t xml:space="preserve">CUPH82</t>
  </si>
  <si>
    <t xml:space="preserve">DUSE7</t>
  </si>
  <si>
    <t xml:space="preserve">GAER79</t>
  </si>
  <si>
    <t xml:space="preserve">GADE67</t>
  </si>
  <si>
    <t xml:space="preserve">GALA19</t>
  </si>
  <si>
    <t xml:space="preserve">GAFA17</t>
  </si>
  <si>
    <t xml:space="preserve">GRRO61</t>
  </si>
  <si>
    <t xml:space="preserve">GUPA35</t>
  </si>
  <si>
    <t xml:space="preserve">GUDA24</t>
  </si>
  <si>
    <t xml:space="preserve">LELA15</t>
  </si>
  <si>
    <t xml:space="preserve">MAST16</t>
  </si>
  <si>
    <t xml:space="preserve">PEPA70</t>
  </si>
  <si>
    <t xml:space="preserve">PIMA13</t>
  </si>
  <si>
    <t xml:space="preserve">POST14</t>
  </si>
  <si>
    <t xml:space="preserve">POPI57</t>
  </si>
  <si>
    <t xml:space="preserve">POMA80</t>
  </si>
  <si>
    <t xml:space="preserve">POBE49</t>
  </si>
  <si>
    <t xml:space="preserve">RIJE65</t>
  </si>
  <si>
    <t xml:space="preserve">SESE27</t>
  </si>
  <si>
    <t xml:space="preserve">VIJU30</t>
  </si>
  <si>
    <t xml:space="preserve">VAMA8</t>
  </si>
  <si>
    <t xml:space="preserve">PF_DOUBLET_100HZ_POST1</t>
  </si>
  <si>
    <t xml:space="preserve">PF_DOUBLET_100HZ_POST2</t>
  </si>
  <si>
    <t xml:space="preserve">PF_DOUBLET_100HZ_POST3</t>
  </si>
  <si>
    <t xml:space="preserve">PF_DOUBLET_100HZ_POST4</t>
  </si>
  <si>
    <t xml:space="preserve">PF_DOUBLET_10HZ_POST1</t>
  </si>
  <si>
    <t xml:space="preserve">PF_DOUBLET_10HZ_POST2</t>
  </si>
  <si>
    <t xml:space="preserve">PF_DOUBLET_10HZ_POST3</t>
  </si>
  <si>
    <t xml:space="preserve">PF_DOUBLET_10HZ_POST4</t>
  </si>
  <si>
    <t xml:space="preserve">PF_RATIO10:100_PRE</t>
  </si>
  <si>
    <t xml:space="preserve">PF_RATIO10:100_POST1</t>
  </si>
  <si>
    <t xml:space="preserve">PF_RATIO10:100_POST2</t>
  </si>
  <si>
    <t xml:space="preserve">PF_RATIO10:100_POST3</t>
  </si>
  <si>
    <t xml:space="preserve">PF_RATIO10:100_POST4</t>
  </si>
  <si>
    <t xml:space="preserve">PF_RATIO10:100_D_2</t>
  </si>
  <si>
    <t xml:space="preserve">PF_RATIO10:100_D_5</t>
  </si>
  <si>
    <t xml:space="preserve">PF_RATIO10:100_D_10</t>
  </si>
  <si>
    <t xml:space="preserve">PF_MVC_NO_STIM_POST1</t>
  </si>
  <si>
    <t xml:space="preserve">PF_MVC_NO_STIM_POST2</t>
  </si>
  <si>
    <t xml:space="preserve">PF_MVC_NO_STIM_POST3</t>
  </si>
  <si>
    <t xml:space="preserve">PF_MVC_NO_STIM_POST4</t>
  </si>
  <si>
    <t xml:space="preserve">PF_SINGLE_TW_POST1</t>
  </si>
  <si>
    <t xml:space="preserve">PF_SINGLE_TW_POST2</t>
  </si>
  <si>
    <t xml:space="preserve">PF_SINGLE_TW_POST3</t>
  </si>
  <si>
    <t xml:space="preserve">PF_SINGLE_TW_POST4</t>
  </si>
  <si>
    <t xml:space="preserve">PF_VA_POST1</t>
  </si>
  <si>
    <t xml:space="preserve">PF_VA_POST2</t>
  </si>
  <si>
    <t xml:space="preserve">PF_VA_POST3</t>
  </si>
  <si>
    <t xml:space="preserve">PF_VA_POST4</t>
  </si>
  <si>
    <t xml:space="preserve">KE_DOUBLET_100HZ_POST1</t>
  </si>
  <si>
    <t xml:space="preserve">KE_DOUBLET_100HZ_POST2</t>
  </si>
  <si>
    <t xml:space="preserve">KE_DOUBLET_100HZ_POST3</t>
  </si>
  <si>
    <t xml:space="preserve">KE_DOUBLET_100HZ_POST4</t>
  </si>
  <si>
    <t xml:space="preserve">KE_DOUBLET_10HZ_POST1</t>
  </si>
  <si>
    <t xml:space="preserve">KE_DOUBLET_10HZ_POST2</t>
  </si>
  <si>
    <t xml:space="preserve">KE_DOUBLET_10HZ_POST3</t>
  </si>
  <si>
    <t xml:space="preserve">KE_DOUBLET_10HZ_POST4</t>
  </si>
  <si>
    <t xml:space="preserve">KE_RATIO10:100_POST1</t>
  </si>
  <si>
    <t xml:space="preserve">KE_RATIO10:100_POST2</t>
  </si>
  <si>
    <t xml:space="preserve">KE_RATIO10:100_POST3</t>
  </si>
  <si>
    <t xml:space="preserve">KE_RATIO10:100_POST4</t>
  </si>
  <si>
    <t xml:space="preserve">KE_MVC_NO_STIM_POST1</t>
  </si>
  <si>
    <t xml:space="preserve">KE_MVC_NO_STIM_POST2</t>
  </si>
  <si>
    <t xml:space="preserve">KE_MVC_NO_STIM_POST3</t>
  </si>
  <si>
    <t xml:space="preserve">KE_MVC_NO_STIM_POST4</t>
  </si>
  <si>
    <t xml:space="preserve">KE_SINGLE_TW_POST1</t>
  </si>
  <si>
    <t xml:space="preserve">KE_SINGLE_TW_POST2</t>
  </si>
  <si>
    <t xml:space="preserve">KE_SINGLE_TW_POST3</t>
  </si>
  <si>
    <t xml:space="preserve">KE_SINGLE_TW_POST4</t>
  </si>
  <si>
    <t xml:space="preserve">KE_VA_POST1</t>
  </si>
  <si>
    <t xml:space="preserve">KE_VA_POST2</t>
  </si>
  <si>
    <t xml:space="preserve">KE_VA_POST3</t>
  </si>
  <si>
    <t xml:space="preserve">KE_VA_POST4</t>
  </si>
  <si>
    <t xml:space="preserve">RR_COUCHE_POST1</t>
  </si>
  <si>
    <t xml:space="preserve">SDNN_COUCHE_POST1</t>
  </si>
  <si>
    <t xml:space="preserve">HR_COUCHE_POST1</t>
  </si>
  <si>
    <t xml:space="preserve">RMSSD_COUCHE_POST1</t>
  </si>
  <si>
    <t xml:space="preserve">PNN50_COUCHE_POST1</t>
  </si>
  <si>
    <t xml:space="preserve">LF_COUCHE_POST1</t>
  </si>
  <si>
    <t xml:space="preserve">HF_COUCHE_POST1</t>
  </si>
  <si>
    <t xml:space="preserve">LFHF_COUCHE_POST1</t>
  </si>
  <si>
    <t xml:space="preserve">DUREE_TEST_COUCHE_POST1</t>
  </si>
  <si>
    <t xml:space="preserve">RR_DEBOUT_POST1</t>
  </si>
  <si>
    <t xml:space="preserve">SDNN_DEBOUT_POST1</t>
  </si>
  <si>
    <t xml:space="preserve">HR_DEBOUT_POST1</t>
  </si>
  <si>
    <t xml:space="preserve">RMSSD_DEBOUT_POST1</t>
  </si>
  <si>
    <t xml:space="preserve">PNN50_DEBOUT_POST1</t>
  </si>
  <si>
    <t xml:space="preserve">LF_DEBOUT_POST1</t>
  </si>
  <si>
    <t xml:space="preserve">HF_DEBOUT_POST1</t>
  </si>
  <si>
    <t xml:space="preserve">LFHF_DEBOUT_POST1</t>
  </si>
  <si>
    <t xml:space="preserve">DUREE_TEST_DEBOUT_POST1</t>
  </si>
  <si>
    <t xml:space="preserve">RR_COUCHE_POST2</t>
  </si>
  <si>
    <t xml:space="preserve">SDNN_COUCHE_POST2</t>
  </si>
  <si>
    <t xml:space="preserve">HR_COUCHE_POST2</t>
  </si>
  <si>
    <t xml:space="preserve">RMSSD_COUCHE_POST2</t>
  </si>
  <si>
    <t xml:space="preserve">PNN50_COUCHE_POST2</t>
  </si>
  <si>
    <t xml:space="preserve">LF_COUCHE_POST2</t>
  </si>
  <si>
    <t xml:space="preserve">HF_COUCHE_POST2</t>
  </si>
  <si>
    <t xml:space="preserve">LFHF_COUCHE_POST2</t>
  </si>
  <si>
    <t xml:space="preserve">DUREE_TEST_COUCHE_POST2</t>
  </si>
  <si>
    <t xml:space="preserve">RR_DEBOUT_POST2</t>
  </si>
  <si>
    <t xml:space="preserve">SDNN_DEBOUT_POST2</t>
  </si>
  <si>
    <t xml:space="preserve">HR_DEBOUT_POST2</t>
  </si>
  <si>
    <t xml:space="preserve">RMSSD_DEBOUT_POST2</t>
  </si>
  <si>
    <t xml:space="preserve">PNN50_DEBOUT_POST2</t>
  </si>
  <si>
    <t xml:space="preserve">LF_DEBOUT_POST2</t>
  </si>
  <si>
    <t xml:space="preserve">HF_DEBOUT_POST2</t>
  </si>
  <si>
    <t xml:space="preserve">LFHF_DEBOUT_POST2</t>
  </si>
  <si>
    <t xml:space="preserve">DUREE_TEST_DEBOUT_POST2</t>
  </si>
  <si>
    <t xml:space="preserve">RR_COUCHE_POST3</t>
  </si>
  <si>
    <t xml:space="preserve">SDNN_COUCHE_POST3</t>
  </si>
  <si>
    <t xml:space="preserve">HR_COUCHE_POST3</t>
  </si>
  <si>
    <t xml:space="preserve">RMSSD_COUCHE_POST3</t>
  </si>
  <si>
    <t xml:space="preserve">PNN50_COUCHE_POST3</t>
  </si>
  <si>
    <t xml:space="preserve">LF_COUCHE_POST3</t>
  </si>
  <si>
    <t xml:space="preserve">HF_COUCHE_POST3</t>
  </si>
  <si>
    <t xml:space="preserve">LFHF_COUCHE_POST3</t>
  </si>
  <si>
    <t xml:space="preserve">DUREE_TEST_COUCHE_POST3</t>
  </si>
  <si>
    <t xml:space="preserve">RR_DEBOUT_POST3</t>
  </si>
  <si>
    <t xml:space="preserve">SDNN_DEBOUT_POST3</t>
  </si>
  <si>
    <t xml:space="preserve">HR_DEBOUT_POST3</t>
  </si>
  <si>
    <t xml:space="preserve">RMSSD_DEBOUT_POST3</t>
  </si>
  <si>
    <t xml:space="preserve">PNN50_DEBOUT_POST3</t>
  </si>
  <si>
    <t xml:space="preserve">LF_DEBOUT_POST3</t>
  </si>
  <si>
    <t xml:space="preserve">HF_DEBOUT_POST3</t>
  </si>
  <si>
    <t xml:space="preserve">LFHF_DEBOUT_POST3</t>
  </si>
  <si>
    <t xml:space="preserve">DUREE_TEST_DEBOUT_POST3</t>
  </si>
  <si>
    <t xml:space="preserve">RR_COUCHE_POST4</t>
  </si>
  <si>
    <t xml:space="preserve">SDNN_COUCHE_POST4</t>
  </si>
  <si>
    <t xml:space="preserve">HR_COUCHE_POST4</t>
  </si>
  <si>
    <t xml:space="preserve">RMSSD_COUCHE_POST4</t>
  </si>
  <si>
    <t xml:space="preserve">PNN50_COUCHE_POST4</t>
  </si>
  <si>
    <t xml:space="preserve">LF_COUCHE_POST4</t>
  </si>
  <si>
    <t xml:space="preserve">HF_COUCHE_POST4</t>
  </si>
  <si>
    <t xml:space="preserve">LFHF_COUCHE_POST4</t>
  </si>
  <si>
    <t xml:space="preserve">DUREE_TEST_COUCHE_POST4</t>
  </si>
  <si>
    <t xml:space="preserve">RR_DEBOUT_POST4</t>
  </si>
  <si>
    <t xml:space="preserve">SDNN_DEBOUT_POST4</t>
  </si>
  <si>
    <t xml:space="preserve">HR_DEBOUT_POST4</t>
  </si>
  <si>
    <t xml:space="preserve">RMSSD_DEBOUT_POST4</t>
  </si>
  <si>
    <t xml:space="preserve">PNN50_DEBOUT_POST4</t>
  </si>
  <si>
    <t xml:space="preserve">LF_DEBOUT_POST4</t>
  </si>
  <si>
    <t xml:space="preserve">HF_DEBOUT_POST4</t>
  </si>
  <si>
    <t xml:space="preserve">LFHF_DEBOUT_POST4</t>
  </si>
  <si>
    <t xml:space="preserve">DUREE_TEST_DEBOUT_POST4</t>
  </si>
  <si>
    <t xml:space="preserve">LACT_POST1</t>
  </si>
  <si>
    <t xml:space="preserve">LACT_POST2</t>
  </si>
  <si>
    <t xml:space="preserve">LACT_POST3</t>
  </si>
  <si>
    <t xml:space="preserve">LACT_POST4</t>
  </si>
  <si>
    <t xml:space="preserve">GLY_POST1</t>
  </si>
  <si>
    <t xml:space="preserve">GLY_POST2</t>
  </si>
  <si>
    <t xml:space="preserve">GLY_POST3</t>
  </si>
  <si>
    <t xml:space="preserve">GLY_POST4</t>
  </si>
  <si>
    <t xml:space="preserve">POIDS_POST1</t>
  </si>
  <si>
    <t xml:space="preserve">POIDS_POST2</t>
  </si>
  <si>
    <t xml:space="preserve">POIDS_POST3</t>
  </si>
  <si>
    <t xml:space="preserve">POIDS_POST4</t>
  </si>
  <si>
    <t xml:space="preserve">PM_POST1</t>
  </si>
  <si>
    <t xml:space="preserve">PM_POST2</t>
  </si>
  <si>
    <t xml:space="preserve">PM_POST3</t>
  </si>
  <si>
    <t xml:space="preserve">PM_POST4</t>
  </si>
  <si>
    <t xml:space="preserve">DC_POST1</t>
  </si>
  <si>
    <t xml:space="preserve">DC_POST2</t>
  </si>
  <si>
    <t xml:space="preserve">DC_POST3</t>
  </si>
  <si>
    <t xml:space="preserve">DC_POST4</t>
  </si>
  <si>
    <t xml:space="preserve">DM_POST1</t>
  </si>
  <si>
    <t xml:space="preserve">DM_POST2</t>
  </si>
  <si>
    <t xml:space="preserve">DM_POST3</t>
  </si>
  <si>
    <t xml:space="preserve">DM_POST4</t>
  </si>
  <si>
    <t xml:space="preserve">FG_POST1</t>
  </si>
  <si>
    <t xml:space="preserve">FG_POST2</t>
  </si>
  <si>
    <t xml:space="preserve">FG_POST3</t>
  </si>
  <si>
    <t xml:space="preserve">FG_POST4</t>
  </si>
  <si>
    <t xml:space="preserve">TG_POST1</t>
  </si>
  <si>
    <t xml:space="preserve">TG_POST2</t>
  </si>
  <si>
    <t xml:space="preserve">TG_POST3</t>
  </si>
  <si>
    <t xml:space="preserve">TG_POST4</t>
  </si>
  <si>
    <t xml:space="preserve">start_time_POST1</t>
  </si>
  <si>
    <t xml:space="preserve">stop_time_POST1</t>
  </si>
  <si>
    <t xml:space="preserve">sleep_duration_POST1</t>
  </si>
  <si>
    <t xml:space="preserve">SO_duration_POST1</t>
  </si>
  <si>
    <t xml:space="preserve">light_duration_POST1</t>
  </si>
  <si>
    <t xml:space="preserve">n3_duration_POST1</t>
  </si>
  <si>
    <t xml:space="preserve">rem_duration_POST1</t>
  </si>
  <si>
    <t xml:space="preserve">waso_POST1</t>
  </si>
  <si>
    <t xml:space="preserve">number_awakenings_POST1</t>
  </si>
  <si>
    <t xml:space="preserve">position_changes_POST1</t>
  </si>
  <si>
    <t xml:space="preserve">mean_heart_rate_POST1</t>
  </si>
  <si>
    <t xml:space="preserve">mean_respiration_CPM_POST1</t>
  </si>
  <si>
    <t xml:space="preserve">stim_count_POST1</t>
  </si>
  <si>
    <t xml:space="preserve">start_time_POST2</t>
  </si>
  <si>
    <t xml:space="preserve">stop_time_POST2</t>
  </si>
  <si>
    <t xml:space="preserve">sleep_duration_POST2</t>
  </si>
  <si>
    <t xml:space="preserve">SO_duration_POST2</t>
  </si>
  <si>
    <t xml:space="preserve">light_duration_POST2</t>
  </si>
  <si>
    <t xml:space="preserve">n3_duration_POST2</t>
  </si>
  <si>
    <t xml:space="preserve">rem_duration_POST2</t>
  </si>
  <si>
    <t xml:space="preserve">waso_POST2</t>
  </si>
  <si>
    <t xml:space="preserve">number_awakenings_POST2</t>
  </si>
  <si>
    <t xml:space="preserve">position_changes_POST2</t>
  </si>
  <si>
    <t xml:space="preserve">mean_heart_rate_POST2</t>
  </si>
  <si>
    <t xml:space="preserve">mean_respiration_CPM_POST2</t>
  </si>
  <si>
    <t xml:space="preserve">stim_count_POST2</t>
  </si>
  <si>
    <t xml:space="preserve">start_time_POST3</t>
  </si>
  <si>
    <t xml:space="preserve">stop_time_POST3</t>
  </si>
  <si>
    <t xml:space="preserve">sleep_duration_POST3</t>
  </si>
  <si>
    <t xml:space="preserve">SO_duration_POST3</t>
  </si>
  <si>
    <t xml:space="preserve">light_duration_POST3</t>
  </si>
  <si>
    <t xml:space="preserve">n3_duration_POST3</t>
  </si>
  <si>
    <t xml:space="preserve">rem_duration_POST3</t>
  </si>
  <si>
    <t xml:space="preserve">waso_POST3</t>
  </si>
  <si>
    <t xml:space="preserve">number_awakenings_POST3</t>
  </si>
  <si>
    <t xml:space="preserve">position_changes_POST3</t>
  </si>
  <si>
    <t xml:space="preserve">mean_heart_rate_POST3</t>
  </si>
  <si>
    <t xml:space="preserve">mean_respiration_CPM_POST3</t>
  </si>
  <si>
    <t xml:space="preserve">stim_count_POST3</t>
  </si>
  <si>
    <t xml:space="preserve">VES_TM_PRE</t>
  </si>
  <si>
    <t xml:space="preserve">VES_TM_POST</t>
  </si>
  <si>
    <t xml:space="preserve">PAS_POST_2</t>
  </si>
  <si>
    <t xml:space="preserve">PAD_POST_2</t>
  </si>
  <si>
    <t xml:space="preserve">PAM_POST_2</t>
  </si>
  <si>
    <t xml:space="preserve">FC_POST_2</t>
  </si>
  <si>
    <t xml:space="preserve">S_POST_2</t>
  </si>
  <si>
    <t xml:space="preserve">DTDVG_POST_2</t>
  </si>
  <si>
    <t xml:space="preserve">DTDVGI_POST_2</t>
  </si>
  <si>
    <t xml:space="preserve">PP_POST_2</t>
  </si>
  <si>
    <t xml:space="preserve">DTS_POST_2</t>
  </si>
  <si>
    <t xml:space="preserve">FR_POST_2</t>
  </si>
  <si>
    <t xml:space="preserve">FE_POST_2</t>
  </si>
  <si>
    <t xml:space="preserve">H/R_POST_2</t>
  </si>
  <si>
    <t xml:space="preserve">MVGI_POST_2</t>
  </si>
  <si>
    <t xml:space="preserve">E_POST_2</t>
  </si>
  <si>
    <t xml:space="preserve">A_POST_2</t>
  </si>
  <si>
    <t xml:space="preserve">E/A_POST_2</t>
  </si>
  <si>
    <t xml:space="preserve">TDM_POST_2</t>
  </si>
  <si>
    <t xml:space="preserve">Ea_POST_2</t>
  </si>
  <si>
    <t xml:space="preserve">E/Ea_POST_2</t>
  </si>
  <si>
    <t xml:space="preserve">ITV Ao_POST_2</t>
  </si>
  <si>
    <t xml:space="preserve">Qc_POST_2</t>
  </si>
  <si>
    <t xml:space="preserve">VES_TM_POST_2</t>
  </si>
  <si>
    <t xml:space="preserve">IC_POST_2</t>
  </si>
  <si>
    <t xml:space="preserve">ITVPUL_POST_2</t>
  </si>
  <si>
    <t xml:space="preserve">PAPS_POST_2</t>
  </si>
  <si>
    <t xml:space="preserve">Et_POST_2</t>
  </si>
  <si>
    <t xml:space="preserve">At_POST_2</t>
  </si>
  <si>
    <t xml:space="preserve">TD_POST_2</t>
  </si>
  <si>
    <t xml:space="preserve">St_POST_2</t>
  </si>
  <si>
    <t xml:space="preserve">VOLOG_POST_2</t>
  </si>
  <si>
    <t xml:space="preserve">VOLOGI_POST_2</t>
  </si>
  <si>
    <t xml:space="preserve">VOLOD_POST_2</t>
  </si>
  <si>
    <t xml:space="preserve">VOLODI_POST_2</t>
  </si>
  <si>
    <t xml:space="preserve">VTDVG_POST_2</t>
  </si>
  <si>
    <t xml:space="preserve">VTDVGI_POST_2</t>
  </si>
  <si>
    <t xml:space="preserve">VTSVG_POST_2</t>
  </si>
  <si>
    <t xml:space="preserve">VTSVGI_POST_2</t>
  </si>
  <si>
    <t xml:space="preserve">VES_POST_2</t>
  </si>
  <si>
    <t xml:space="preserve">FE2D_POST_2</t>
  </si>
  <si>
    <t xml:space="preserve">STD_POST_2</t>
  </si>
  <si>
    <t xml:space="preserve">STS_POST_2</t>
  </si>
  <si>
    <t xml:space="preserve">STDi_POST_2</t>
  </si>
  <si>
    <t xml:space="preserve">STSi_POST_2</t>
  </si>
  <si>
    <t xml:space="preserve">FRVD_POST_2</t>
  </si>
  <si>
    <t xml:space="preserve">PAS_POST_3</t>
  </si>
  <si>
    <t xml:space="preserve">PAD_POST_3</t>
  </si>
  <si>
    <t xml:space="preserve">PAM_POST_3</t>
  </si>
  <si>
    <t xml:space="preserve">FC_POST_3</t>
  </si>
  <si>
    <t xml:space="preserve">S_POST_3</t>
  </si>
  <si>
    <t xml:space="preserve">DTDVG_POST_3</t>
  </si>
  <si>
    <t xml:space="preserve">DTDVGI_POST_3</t>
  </si>
  <si>
    <t xml:space="preserve">PP_POST_3</t>
  </si>
  <si>
    <t xml:space="preserve">DTS_POST_3</t>
  </si>
  <si>
    <t xml:space="preserve">FR_POST_3</t>
  </si>
  <si>
    <t xml:space="preserve">FE_POST_3</t>
  </si>
  <si>
    <t xml:space="preserve">H/R_POST_3</t>
  </si>
  <si>
    <t xml:space="preserve">MVG_POST_3</t>
  </si>
  <si>
    <t xml:space="preserve">MVGI_POST_3</t>
  </si>
  <si>
    <t xml:space="preserve">E_POST_3</t>
  </si>
  <si>
    <t xml:space="preserve">A_POST_3</t>
  </si>
  <si>
    <t xml:space="preserve">E/A_POST_3</t>
  </si>
  <si>
    <t xml:space="preserve">TDM_POST_3</t>
  </si>
  <si>
    <t xml:space="preserve">Ea_POST_3</t>
  </si>
  <si>
    <t xml:space="preserve">E/Ea_POST_3</t>
  </si>
  <si>
    <t xml:space="preserve">ITV Ao_POST_3</t>
  </si>
  <si>
    <t xml:space="preserve">Qc_POST_3</t>
  </si>
  <si>
    <t xml:space="preserve">VES_TM_POST_3</t>
  </si>
  <si>
    <t xml:space="preserve">IC_POST_3</t>
  </si>
  <si>
    <t xml:space="preserve">ITVPUL_POST_3</t>
  </si>
  <si>
    <t xml:space="preserve">PAPS_POST_3</t>
  </si>
  <si>
    <t xml:space="preserve">Et_POST_3</t>
  </si>
  <si>
    <t xml:space="preserve">At_POST_3</t>
  </si>
  <si>
    <t xml:space="preserve">TD_POST_3</t>
  </si>
  <si>
    <t xml:space="preserve">St_POST_3</t>
  </si>
  <si>
    <t xml:space="preserve">VOLOG_POST_3</t>
  </si>
  <si>
    <t xml:space="preserve">VOLOGI_POST_3</t>
  </si>
  <si>
    <t xml:space="preserve">VOLOD_POST_3</t>
  </si>
  <si>
    <t xml:space="preserve">VOLODI_POST_3</t>
  </si>
  <si>
    <t xml:space="preserve">VTDVG_POST_3</t>
  </si>
  <si>
    <t xml:space="preserve">VTDVGI_POST_3</t>
  </si>
  <si>
    <t xml:space="preserve">VTSVG_POST_3</t>
  </si>
  <si>
    <t xml:space="preserve">VTSVGI_POST_3</t>
  </si>
  <si>
    <t xml:space="preserve">VES_POST_3</t>
  </si>
  <si>
    <t xml:space="preserve">FE2D_POST_3</t>
  </si>
  <si>
    <t xml:space="preserve">STD_POST_3</t>
  </si>
  <si>
    <t xml:space="preserve">STS_POST_3</t>
  </si>
  <si>
    <t xml:space="preserve">STDi_POST_3</t>
  </si>
  <si>
    <t xml:space="preserve">STSi_POST_3</t>
  </si>
  <si>
    <t xml:space="preserve">FRVD_POST_3</t>
  </si>
  <si>
    <t xml:space="preserve">PAS_POST_4</t>
  </si>
  <si>
    <t xml:space="preserve">PAD_POST_4</t>
  </si>
  <si>
    <t xml:space="preserve">PAM_POST_4</t>
  </si>
  <si>
    <t xml:space="preserve">FC_POST_4</t>
  </si>
  <si>
    <t xml:space="preserve">S_POST_4</t>
  </si>
  <si>
    <t xml:space="preserve">DTDVG_POST_4</t>
  </si>
  <si>
    <t xml:space="preserve">DTDVGI_POST_4</t>
  </si>
  <si>
    <t xml:space="preserve">PP_POST_4</t>
  </si>
  <si>
    <t xml:space="preserve">DTS_POST_4</t>
  </si>
  <si>
    <t xml:space="preserve">FR_POST_4</t>
  </si>
  <si>
    <t xml:space="preserve">FE_POST_4</t>
  </si>
  <si>
    <t xml:space="preserve">H/R_POST_4</t>
  </si>
  <si>
    <t xml:space="preserve">MVG_POST_4</t>
  </si>
  <si>
    <t xml:space="preserve">MVGI_POST_4</t>
  </si>
  <si>
    <t xml:space="preserve">E_POST_4</t>
  </si>
  <si>
    <t xml:space="preserve">A_POST_4</t>
  </si>
  <si>
    <t xml:space="preserve">E/A_POST_4</t>
  </si>
  <si>
    <t xml:space="preserve">TDM_POST_4</t>
  </si>
  <si>
    <t xml:space="preserve">Ea_POST_4</t>
  </si>
  <si>
    <t xml:space="preserve">E/Ea_POST_4</t>
  </si>
  <si>
    <t xml:space="preserve">ITV Ao_POST_4</t>
  </si>
  <si>
    <t xml:space="preserve">Qc_POST_4</t>
  </si>
  <si>
    <t xml:space="preserve">VES_TM_POST_4</t>
  </si>
  <si>
    <t xml:space="preserve">IC_POST_4</t>
  </si>
  <si>
    <t xml:space="preserve">ITVPUL_POST_4</t>
  </si>
  <si>
    <t xml:space="preserve">PAPS_POST_4</t>
  </si>
  <si>
    <t xml:space="preserve">Et_POST_4</t>
  </si>
  <si>
    <t xml:space="preserve">At_POST_4</t>
  </si>
  <si>
    <t xml:space="preserve">TD_POST_4</t>
  </si>
  <si>
    <t xml:space="preserve">St_POST_4</t>
  </si>
  <si>
    <t xml:space="preserve">VOLOG_POST_4</t>
  </si>
  <si>
    <t xml:space="preserve">VOLOGI_POST_4</t>
  </si>
  <si>
    <t xml:space="preserve">VOLOD_POST_4</t>
  </si>
  <si>
    <t xml:space="preserve">VOLODI_POST_4</t>
  </si>
  <si>
    <t xml:space="preserve">VTDVG_POST_4</t>
  </si>
  <si>
    <t xml:space="preserve">VTDVGI_POST_4</t>
  </si>
  <si>
    <t xml:space="preserve">VTSVG_POST_4</t>
  </si>
  <si>
    <t xml:space="preserve">VTSVGI_POST_4</t>
  </si>
  <si>
    <t xml:space="preserve">VES_POST_4</t>
  </si>
  <si>
    <t xml:space="preserve">FE2D_POST_4</t>
  </si>
  <si>
    <t xml:space="preserve">STD_POST_4</t>
  </si>
  <si>
    <t xml:space="preserve">STS_POST_4</t>
  </si>
  <si>
    <t xml:space="preserve">STDi_POST_4</t>
  </si>
  <si>
    <t xml:space="preserve">STSi_POST_4</t>
  </si>
  <si>
    <t xml:space="preserve">FRVD_POST_4</t>
  </si>
  <si>
    <t xml:space="preserve">VES_TM_D_2</t>
  </si>
  <si>
    <t xml:space="preserve">VES_TM_D_5</t>
  </si>
  <si>
    <t xml:space="preserve">VES_TM_D_10</t>
  </si>
  <si>
    <t xml:space="preserve">2018-08-23T21:21:24</t>
  </si>
  <si>
    <t xml:space="preserve">2018-08-24T05:13:26</t>
  </si>
  <si>
    <t xml:space="preserve">2018-08-24T21:15:41</t>
  </si>
  <si>
    <t xml:space="preserve">2018-08-25T06:01:50</t>
  </si>
  <si>
    <t xml:space="preserve">2018-08-25T21:13:56</t>
  </si>
  <si>
    <t xml:space="preserve">2018-08-26T05:06:32</t>
  </si>
  <si>
    <t xml:space="preserve">2018-08-23T23:13:44</t>
  </si>
  <si>
    <t xml:space="preserve">2018-08-24T04:54:02</t>
  </si>
  <si>
    <t xml:space="preserve">2018-08-24T23:22:43</t>
  </si>
  <si>
    <t xml:space="preserve">2018-08-25T05:35:24</t>
  </si>
  <si>
    <t xml:space="preserve">2018-08-25T23:29:00</t>
  </si>
  <si>
    <t xml:space="preserve">2018-08-26T05:14:00</t>
  </si>
  <si>
    <t xml:space="preserve">2018-08-23T22:05:45</t>
  </si>
  <si>
    <t xml:space="preserve">2018-08-24T04:28:09</t>
  </si>
  <si>
    <t xml:space="preserve">2018-08-24T22:39:26</t>
  </si>
  <si>
    <t xml:space="preserve">2018-08-25T02:59:22</t>
  </si>
  <si>
    <t xml:space="preserve">2018-08-25T22:46:31</t>
  </si>
  <si>
    <t xml:space="preserve">2018-08-26T04:58:48</t>
  </si>
  <si>
    <t xml:space="preserve">2018-08-23T22:02:22</t>
  </si>
  <si>
    <t xml:space="preserve">2018-08-24T04:45:02</t>
  </si>
  <si>
    <t xml:space="preserve">2018-08-24T21:40:25</t>
  </si>
  <si>
    <t xml:space="preserve">2018-08-25T05:00:11</t>
  </si>
  <si>
    <t xml:space="preserve">2018-08-25T21:22:01</t>
  </si>
  <si>
    <t xml:space="preserve">2018-08-26T04:50:22</t>
  </si>
  <si>
    <t xml:space="preserve">2018-08-23T22:31:04</t>
  </si>
  <si>
    <t xml:space="preserve">2018-08-24T02:59:45</t>
  </si>
  <si>
    <t xml:space="preserve">2018-08-25T00:36:41</t>
  </si>
  <si>
    <t xml:space="preserve">2018-08-25T02:59:58</t>
  </si>
  <si>
    <t xml:space="preserve">2018-08-25T23:42:59</t>
  </si>
  <si>
    <t xml:space="preserve">2018-08-26T03:31:03</t>
  </si>
  <si>
    <t xml:space="preserve">2018-08-23T21:50:23</t>
  </si>
  <si>
    <t xml:space="preserve">2018-08-24T05:09:03</t>
  </si>
  <si>
    <t xml:space="preserve">2018-08-24T22:49:43</t>
  </si>
  <si>
    <t xml:space="preserve">2018-08-25T01:35:53</t>
  </si>
  <si>
    <t xml:space="preserve">2018-08-25T22:45:03</t>
  </si>
  <si>
    <t xml:space="preserve">2018-08-26T05:13:30</t>
  </si>
  <si>
    <t xml:space="preserve">2018-08-24T00:03:56</t>
  </si>
  <si>
    <t xml:space="preserve">2018-08-24T05:01:35</t>
  </si>
  <si>
    <t xml:space="preserve">2018-08-24T23:15:23</t>
  </si>
  <si>
    <t xml:space="preserve">2018-08-25T06:02:29</t>
  </si>
  <si>
    <t xml:space="preserve">2018-08-25T22:40:31</t>
  </si>
  <si>
    <t xml:space="preserve">2018-08-26T05:06:22</t>
  </si>
  <si>
    <t xml:space="preserve">2018-08-23T22:43:24</t>
  </si>
  <si>
    <t xml:space="preserve">2018-08-24T04:30:26</t>
  </si>
  <si>
    <t xml:space="preserve">2018-08-24T22:41:40</t>
  </si>
  <si>
    <t xml:space="preserve">2018-08-25T04:38:41</t>
  </si>
  <si>
    <t xml:space="preserve">2018-08-25T22:44:32</t>
  </si>
  <si>
    <t xml:space="preserve">2018-08-26T03:45:49</t>
  </si>
  <si>
    <t xml:space="preserve">2018-08-23T20:18:41</t>
  </si>
  <si>
    <t xml:space="preserve">2018-08-24T05:18:12</t>
  </si>
  <si>
    <t xml:space="preserve">2018-08-24T20:27:04</t>
  </si>
  <si>
    <t xml:space="preserve">2018-08-25T06:01:31</t>
  </si>
  <si>
    <t xml:space="preserve">2018-08-25T20:01:28</t>
  </si>
  <si>
    <t xml:space="preserve">2018-08-26T05:17:21</t>
  </si>
  <si>
    <t xml:space="preserve">2018-08-23T21:56:22</t>
  </si>
  <si>
    <t xml:space="preserve">2018-08-24T05:01:39</t>
  </si>
  <si>
    <t xml:space="preserve">2018-08-24T22:52:12</t>
  </si>
  <si>
    <t xml:space="preserve">2018-08-25T05:56:57</t>
  </si>
  <si>
    <t xml:space="preserve">2018-08-25T22:18:46</t>
  </si>
  <si>
    <t xml:space="preserve">2018-08-26T04:55:56</t>
  </si>
  <si>
    <t xml:space="preserve">2018-08-23T23:01:25</t>
  </si>
  <si>
    <t xml:space="preserve">2018-08-24T04:00:58</t>
  </si>
  <si>
    <t xml:space="preserve">2018-08-24T22:48:43</t>
  </si>
  <si>
    <t xml:space="preserve">2018-08-25T04:30:37</t>
  </si>
  <si>
    <t xml:space="preserve">2018-08-25T22:29:12</t>
  </si>
  <si>
    <t xml:space="preserve">2018-08-26T03:58:00</t>
  </si>
  <si>
    <t xml:space="preserve">2018-08-23T21:24:55</t>
  </si>
  <si>
    <t xml:space="preserve">2018-08-24T04:52:47</t>
  </si>
  <si>
    <t xml:space="preserve">2018-08-24T22:13:09</t>
  </si>
  <si>
    <t xml:space="preserve">2018-08-25T04:54:28</t>
  </si>
  <si>
    <t xml:space="preserve">2018-08-23T19:55:44</t>
  </si>
  <si>
    <t xml:space="preserve">2018-08-24T00:57:28</t>
  </si>
  <si>
    <t xml:space="preserve">2018-08-24T21:39:46</t>
  </si>
  <si>
    <t xml:space="preserve">2018-08-25T01:32:39</t>
  </si>
  <si>
    <t xml:space="preserve">2018-08-25T21:23:57</t>
  </si>
  <si>
    <t xml:space="preserve">2018-08-26T01:49:42</t>
  </si>
  <si>
    <t xml:space="preserve">2018-08-23T20:45:08</t>
  </si>
  <si>
    <t xml:space="preserve">2018-08-24T03:58:03</t>
  </si>
  <si>
    <t xml:space="preserve">2018-08-24T22:22:50</t>
  </si>
  <si>
    <t xml:space="preserve">2018-08-25T05:39:02</t>
  </si>
  <si>
    <t xml:space="preserve">2018-08-25T22:09:46</t>
  </si>
  <si>
    <t xml:space="preserve">2018-08-26T05:34:12</t>
  </si>
  <si>
    <t xml:space="preserve">2018-08-23T20:13:05</t>
  </si>
  <si>
    <t xml:space="preserve">2018-08-24T02:41:58</t>
  </si>
  <si>
    <t xml:space="preserve">2018-08-24T20:18:41</t>
  </si>
  <si>
    <t xml:space="preserve">2018-08-25T03:17:21</t>
  </si>
  <si>
    <t xml:space="preserve">2018-08-25T20:08:09</t>
  </si>
  <si>
    <t xml:space="preserve">2018-08-26T02:25:01</t>
  </si>
  <si>
    <t xml:space="preserve">2018-08-23T20:03:27</t>
  </si>
  <si>
    <t xml:space="preserve">2018-08-24T02:25:59</t>
  </si>
  <si>
    <t xml:space="preserve">2018-08-24T20:57:56</t>
  </si>
  <si>
    <t xml:space="preserve">2018-08-25T01:56:16</t>
  </si>
  <si>
    <t xml:space="preserve">2018-08-25T20:18:41</t>
  </si>
  <si>
    <t xml:space="preserve">2018-08-26T02:42:33</t>
  </si>
  <si>
    <t xml:space="preserve">Lexique</t>
  </si>
  <si>
    <t xml:space="preserve">Abréviation</t>
  </si>
  <si>
    <t xml:space="preserve">Signification</t>
  </si>
  <si>
    <t xml:space="preserve">Unité de mesure</t>
  </si>
  <si>
    <t xml:space="preserve">Age</t>
  </si>
  <si>
    <t xml:space="preserve">années</t>
  </si>
  <si>
    <t xml:space="preserve">Poids visite d'inclusion</t>
  </si>
  <si>
    <t xml:space="preserve">kg</t>
  </si>
  <si>
    <t xml:space="preserve">Taille</t>
  </si>
  <si>
    <t xml:space="preserve">cm</t>
  </si>
  <si>
    <t xml:space="preserve">Expérience du trail</t>
  </si>
  <si>
    <t xml:space="preserve">Entrainement</t>
  </si>
  <si>
    <t xml:space="preserve">2=moins de 3 ans/ 4=plus de 3 ans</t>
  </si>
  <si>
    <t xml:space="preserve">Classement scratch</t>
  </si>
  <si>
    <t xml:space="preserve">Total scratch</t>
  </si>
  <si>
    <t xml:space="preserve">Classement sénior homme</t>
  </si>
  <si>
    <t xml:space="preserve">Total senior homme</t>
  </si>
  <si>
    <t xml:space="preserve">Classement senior femme</t>
  </si>
  <si>
    <t xml:space="preserve">Total senior femme</t>
  </si>
  <si>
    <t xml:space="preserve">Classement vétéran homme 1</t>
  </si>
  <si>
    <t xml:space="preserve">Total vétéran 1</t>
  </si>
  <si>
    <t xml:space="preserve">Classement vétéran femme 1</t>
  </si>
  <si>
    <t xml:space="preserve">Total vétéran femme 1</t>
  </si>
  <si>
    <t xml:space="preserve">Classement vétéran homme 2</t>
  </si>
  <si>
    <t xml:space="preserve">Total vétéran homme 2</t>
  </si>
  <si>
    <t xml:space="preserve">Classement vétéran femme 2</t>
  </si>
  <si>
    <t xml:space="preserve">Total  vétéran femme 2</t>
  </si>
  <si>
    <t xml:space="preserve">Durée de course</t>
  </si>
  <si>
    <t xml:space="preserve">minutes</t>
  </si>
  <si>
    <t xml:space="preserve">Heure d'arrivée</t>
  </si>
  <si>
    <t xml:space="preserve">heure</t>
  </si>
  <si>
    <t xml:space="preserve">Force des fléchisseurs plantaires en réponse à une double stimulation électrique à 100Hz</t>
  </si>
  <si>
    <t xml:space="preserve">Newton</t>
  </si>
  <si>
    <t xml:space="preserve">Force des fléchisseurs plantaires en réponse à une double stimulation électrique à 10Hz</t>
  </si>
  <si>
    <t xml:space="preserve">PF_FORCE_STIM1_PRE</t>
  </si>
  <si>
    <t xml:space="preserve">Force des fléchisseurs plantaires en réponse à une stimulation électrique simple</t>
  </si>
  <si>
    <t xml:space="preserve">PF_FORCE_STIM1_POST</t>
  </si>
  <si>
    <t xml:space="preserve">PF_FORCE_STIM1_D_2</t>
  </si>
  <si>
    <t xml:space="preserve">PF_FORCE_STIM1_D_5</t>
  </si>
  <si>
    <t xml:space="preserve">PF_FORCE_STIM1_D_10</t>
  </si>
  <si>
    <t xml:space="preserve">Ratio des doublets à 10 et 100Hz pour les fléchisseurs plantaires</t>
  </si>
  <si>
    <t xml:space="preserve">ratio</t>
  </si>
  <si>
    <t xml:space="preserve">PF_RATIO10:100_POST</t>
  </si>
  <si>
    <t xml:space="preserve">Force des fléchisseurs plantaires en réponse à une contractuion maximale volontaire</t>
  </si>
  <si>
    <t xml:space="preserve">Force des fléchisseurs plantaires en réponse à une stimulation électrique unique</t>
  </si>
  <si>
    <t xml:space="preserve">Niveau d'activation volontaire maximale des fléchisseurs plantaires</t>
  </si>
  <si>
    <t xml:space="preserve">%</t>
  </si>
  <si>
    <t xml:space="preserve">Force des extenseurs du genou en réponse à une double stimulation électrique à 100Hz</t>
  </si>
  <si>
    <t xml:space="preserve">Force des extenseurs du genou en réponse à une double stimulation électrique à 10Hz</t>
  </si>
  <si>
    <t xml:space="preserve">Ratio des doublets à 10 et 100Hz pour les extenseurs du genou</t>
  </si>
  <si>
    <t xml:space="preserve">Force des extenseurs du genou en réponse à une contractuion maximale volontaire</t>
  </si>
  <si>
    <t xml:space="preserve">Force des extenseurs du genou en réponse à une stimulation électrique unique</t>
  </si>
  <si>
    <t xml:space="preserve">Niveau d'activation volontaire maximale des extenseurs du genou</t>
  </si>
  <si>
    <t xml:space="preserve">Lactatémie   pré course</t>
  </si>
  <si>
    <t xml:space="preserve">mmol/l</t>
  </si>
  <si>
    <t xml:space="preserve">Lactatémie   post course</t>
  </si>
  <si>
    <t xml:space="preserve">Lactatémie   2 jours post course</t>
  </si>
  <si>
    <t xml:space="preserve">Lactatémie   5 jours post course</t>
  </si>
  <si>
    <t xml:space="preserve">Lactatémie   10 jours post course</t>
  </si>
  <si>
    <t xml:space="preserve">Glycémie pré course</t>
  </si>
  <si>
    <t xml:space="preserve">mg/dl</t>
  </si>
  <si>
    <t xml:space="preserve">Glycémie post course</t>
  </si>
  <si>
    <t xml:space="preserve">Glycémie 2 jours post course</t>
  </si>
  <si>
    <t xml:space="preserve">Glycémie 5 jours post course</t>
  </si>
  <si>
    <t xml:space="preserve">Glycémie 10 jours post course</t>
  </si>
  <si>
    <t xml:space="preserve">Poids pré course</t>
  </si>
  <si>
    <t xml:space="preserve">Poids post course</t>
  </si>
  <si>
    <t xml:space="preserve">Poids 2 jours post course</t>
  </si>
  <si>
    <t xml:space="preserve">Poids 5 jours post course</t>
  </si>
  <si>
    <t xml:space="preserve">Poids 10 jours post course</t>
  </si>
  <si>
    <t xml:space="preserve">Pourcentage masse grasse pré course</t>
  </si>
  <si>
    <t xml:space="preserve">Pourcentage</t>
  </si>
  <si>
    <t xml:space="preserve">Pourcentage masse grasse post course</t>
  </si>
  <si>
    <t xml:space="preserve">Pourcentage masse grasse 2 jours post course</t>
  </si>
  <si>
    <t xml:space="preserve">Pourcentage masse grasse 5 jours post course</t>
  </si>
  <si>
    <t xml:space="preserve">Pourcentage masse grasse 10 jours post course</t>
  </si>
  <si>
    <t xml:space="preserve">Douleur cuisse pré course</t>
  </si>
  <si>
    <t xml:space="preserve">Echelle 0-10</t>
  </si>
  <si>
    <t xml:space="preserve">Douleur cuisse post course</t>
  </si>
  <si>
    <t xml:space="preserve">Douleur cuisse 2 jours post course</t>
  </si>
  <si>
    <t xml:space="preserve">Douleur cuisse 5 jours post course</t>
  </si>
  <si>
    <t xml:space="preserve">Douleur cuisse 10 jours post course</t>
  </si>
  <si>
    <t xml:space="preserve">Douleur mollet pré course</t>
  </si>
  <si>
    <t xml:space="preserve">Douleur mollet post course</t>
  </si>
  <si>
    <t xml:space="preserve">Douleur mollet  2 jours post course</t>
  </si>
  <si>
    <t xml:space="preserve">Douleur mollet  5 jours post course</t>
  </si>
  <si>
    <t xml:space="preserve">Douleur mollet  10 jours post course</t>
  </si>
  <si>
    <t xml:space="preserve">Fatigue générale pré course</t>
  </si>
  <si>
    <t xml:space="preserve">Fatigue générale post course</t>
  </si>
  <si>
    <t xml:space="preserve">Fatigue générale 2 jours post course</t>
  </si>
  <si>
    <t xml:space="preserve">Fatigue générale 5 jours post course</t>
  </si>
  <si>
    <t xml:space="preserve">Fatigue générale 10 jours post course</t>
  </si>
  <si>
    <t xml:space="preserve">Trouble gastro-intestinaux pré course</t>
  </si>
  <si>
    <t xml:space="preserve">Trouble gastro-intestinaux  post course</t>
  </si>
  <si>
    <t xml:space="preserve">Trouble gastro-intestinaux  2 jours post course</t>
  </si>
  <si>
    <t xml:space="preserve">Trouble gastro-intestinaux  5 jours post course</t>
  </si>
  <si>
    <t xml:space="preserve">Trouble gastro-intestinaux 10 jours post course</t>
  </si>
  <si>
    <t xml:space="preserve">Donnée manquante</t>
  </si>
  <si>
    <t xml:space="preserve">Abandon</t>
  </si>
  <si>
    <t xml:space="preserve">Pas de participation à cette course</t>
  </si>
  <si>
    <t xml:space="preserve">Scoring EEG des stades du sommeil non fiable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</si>
</sst>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-40C]General"/>
    <numFmt numFmtId="166" formatCode="#,##0.00\ [$€-40C];[RED]\-#,##0.00\ [$€-40C]"/>
    <numFmt numFmtId="167" formatCode="h\:mm;@"/>
    <numFmt numFmtId="168" formatCode="General"/>
    <numFmt numFmtId="169" formatCode="hh:mm:ss"/>
  </numFmts>
  <fonts count="18">
    <font>
      <sz val="11"/>
      <color rgb="FF000000"/>
      <name val="Arial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11"/>
      <family val="0"/>
      <charset val="1"/>
    </font>
    <font>
      <b val="true"/>
      <i val="true"/>
      <sz val="16"/>
      <color rgb="FF000000"/>
      <name val="Arial1"/>
      <family val="0"/>
      <charset val="1"/>
    </font>
    <font>
      <sz val="11"/>
      <color rgb="FF000000"/>
      <name val="Arial11"/>
      <family val="0"/>
      <charset val="1"/>
    </font>
    <font>
      <sz val="11"/>
      <color rgb="FF000000"/>
      <name val="Calibri"/>
      <family val="2"/>
      <charset val="1"/>
    </font>
    <font>
      <b val="true"/>
      <i val="true"/>
      <u val="single"/>
      <sz val="11"/>
      <color rgb="FF000000"/>
      <name val="Arial1"/>
      <family val="0"/>
      <charset val="1"/>
    </font>
    <font>
      <b val="true"/>
      <i val="true"/>
      <u val="single"/>
      <sz val="11"/>
      <color rgb="FF000000"/>
      <name val="Arial11"/>
      <family val="0"/>
      <charset val="1"/>
    </font>
    <font>
      <sz val="12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6"/>
      <color rgb="FF000000"/>
      <name val="Arial1"/>
      <family val="0"/>
      <charset val="1"/>
    </font>
    <font>
      <sz val="16"/>
      <color rgb="FF000000"/>
      <name val="Arial"/>
      <family val="2"/>
      <charset val="1"/>
    </font>
    <font>
      <sz val="16"/>
      <name val="Arial"/>
      <family val="2"/>
      <charset val="1"/>
    </font>
    <font>
      <sz val="16"/>
      <color rgb="FF000000"/>
      <name val="Roboto"/>
      <family val="0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FFFFFF"/>
      </patternFill>
    </fill>
    <fill>
      <patternFill patternType="solid">
        <fgColor rgb="FFFFFFFF"/>
        <bgColor rgb="FFFDEADA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4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bottom" textRotation="0" wrapText="false" indent="0" shrinkToFit="false"/>
    </xf>
    <xf numFmtId="165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5" fontId="5" fillId="0" borderId="0" applyFont="true" applyBorder="false" applyAlignment="true" applyProtection="false">
      <alignment horizontal="center" vertical="bottom" textRotation="90" wrapText="false" indent="0" shrinkToFit="false"/>
    </xf>
    <xf numFmtId="165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6" fontId="8" fillId="0" borderId="0" applyFont="true" applyBorder="false" applyAlignment="true" applyProtection="false">
      <alignment horizontal="general" vertical="bottom" textRotation="0" wrapText="false" indent="0" shrinkToFit="false"/>
    </xf>
    <xf numFmtId="166" fontId="8" fillId="0" borderId="0" applyFont="true" applyBorder="false" applyAlignment="true" applyProtection="false">
      <alignment horizontal="general" vertical="bottom" textRotation="0" wrapText="false" indent="0" shrinkToFit="false"/>
    </xf>
    <xf numFmtId="166" fontId="9" fillId="0" borderId="0" applyFont="true" applyBorder="false" applyAlignment="true" applyProtection="false">
      <alignment horizontal="general" vertical="bottom" textRotation="0" wrapText="false" indent="0" shrinkToFit="false"/>
    </xf>
    <xf numFmtId="166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4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1" fillId="0" borderId="0" xfId="4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2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2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2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3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0" borderId="2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3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4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0" borderId="0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4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3" fillId="0" borderId="0" xfId="3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3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5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1" fillId="0" borderId="0" xfId="4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0" xfId="4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4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0" xfId="4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0" xfId="4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0" xfId="2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0" xfId="4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1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5" xfId="4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3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3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6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7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7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0" borderId="7" xfId="4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7" xfId="4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0" borderId="7" xfId="4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8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4" xfId="4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4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1" xfId="4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0" borderId="2" xfId="46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3" fillId="0" borderId="2" xfId="4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2" xfId="4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3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2" xfId="4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4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5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0" borderId="0" xfId="2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0" xfId="3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6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0" borderId="7" xfId="47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3" fillId="0" borderId="7" xfId="4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7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1" fillId="0" borderId="8" xfId="46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3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3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48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4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0" borderId="1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3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4" xfId="4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5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4" xfId="4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4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5" xfId="4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4" xfId="4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6" xfId="46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0" fillId="0" borderId="7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8" xfId="4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3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2" xfId="20"/>
    <cellStyle name="Heading 1 4" xfId="21"/>
    <cellStyle name="Heading 2 5" xfId="22"/>
    <cellStyle name="Heading 3" xfId="23"/>
    <cellStyle name="Heading 1" xfId="24"/>
    <cellStyle name="Heading1 1" xfId="25"/>
    <cellStyle name="Heading1 1 2" xfId="26"/>
    <cellStyle name="Heading1 2" xfId="27"/>
    <cellStyle name="Normal 2" xfId="28"/>
    <cellStyle name="Normal 2 2" xfId="29"/>
    <cellStyle name="Normal 3" xfId="30"/>
    <cellStyle name="Normal 3 2" xfId="31"/>
    <cellStyle name="Normal 4" xfId="32"/>
    <cellStyle name="Normal 4 2" xfId="33"/>
    <cellStyle name="Normal 5" xfId="34"/>
    <cellStyle name="Normal 5 2" xfId="35"/>
    <cellStyle name="Normal 6" xfId="36"/>
    <cellStyle name="Normal 7" xfId="37"/>
    <cellStyle name="Result 1" xfId="38"/>
    <cellStyle name="Result 1 2" xfId="39"/>
    <cellStyle name="Result 2" xfId="40"/>
    <cellStyle name="Result 6" xfId="41"/>
    <cellStyle name="Result2" xfId="42"/>
    <cellStyle name="Result2 1" xfId="43"/>
    <cellStyle name="Result2 1 2" xfId="44"/>
    <cellStyle name="Result2 2" xfId="45"/>
    <cellStyle name="Excel Built-in Normal" xfId="46"/>
    <cellStyle name="Excel Built-in Normal 2" xfId="47"/>
    <cellStyle name="Excel Built-in Normal 3" xfId="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D8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410" ySplit="371" topLeftCell="JM1" activePane="bottomRight" state="split"/>
      <selection pane="topLeft" activeCell="A1" activeCellId="0" sqref="A1"/>
      <selection pane="topRight" activeCell="JM1" activeCellId="0" sqref="JM1"/>
      <selection pane="bottomLeft" activeCell="A1" activeCellId="0" sqref="A1"/>
      <selection pane="bottomRight" activeCell="LC1" activeCellId="0" sqref="LC1"/>
    </sheetView>
  </sheetViews>
  <sheetFormatPr defaultColWidth="10.65625" defaultRowHeight="21" zeroHeight="false" outlineLevelRow="0" outlineLevelCol="0"/>
  <cols>
    <col collapsed="false" customWidth="true" hidden="false" outlineLevel="0" max="1" min="1" style="1" width="13.16"/>
    <col collapsed="false" customWidth="false" hidden="false" outlineLevel="0" max="2" min="2" style="1" width="10.67"/>
    <col collapsed="false" customWidth="true" hidden="false" outlineLevel="0" max="3" min="3" style="1" width="4.67"/>
    <col collapsed="false" customWidth="false" hidden="false" outlineLevel="0" max="4" min="4" style="1" width="10.67"/>
    <col collapsed="false" customWidth="true" hidden="false" outlineLevel="0" max="5" min="5" style="1" width="6.66"/>
    <col collapsed="false" customWidth="true" hidden="false" outlineLevel="0" max="6" min="6" style="1" width="10.5"/>
    <col collapsed="false" customWidth="true" hidden="false" outlineLevel="0" max="7" min="7" style="1" width="9.16"/>
    <col collapsed="false" customWidth="false" hidden="false" outlineLevel="0" max="22" min="8" style="1" width="10.67"/>
    <col collapsed="false" customWidth="false" hidden="false" outlineLevel="0" max="23" min="23" style="2" width="10.67"/>
    <col collapsed="false" customWidth="true" hidden="false" outlineLevel="0" max="24" min="24" style="1" width="26.5"/>
    <col collapsed="false" customWidth="true" hidden="false" outlineLevel="0" max="25" min="25" style="1" width="30.5"/>
    <col collapsed="false" customWidth="true" hidden="false" outlineLevel="0" max="27" min="26" style="1" width="25.83"/>
    <col collapsed="false" customWidth="true" hidden="false" outlineLevel="0" max="28" min="28" style="1" width="27"/>
    <col collapsed="false" customWidth="true" hidden="false" outlineLevel="0" max="29" min="29" style="1" width="25.33"/>
    <col collapsed="false" customWidth="true" hidden="false" outlineLevel="0" max="31" min="30" style="1" width="29.17"/>
    <col collapsed="false" customWidth="true" hidden="false" outlineLevel="0" max="32" min="32" style="1" width="24.83"/>
    <col collapsed="false" customWidth="true" hidden="false" outlineLevel="0" max="33" min="33" style="1" width="25.83"/>
    <col collapsed="false" customWidth="true" hidden="false" outlineLevel="0" max="34" min="34" style="1" width="22.16"/>
    <col collapsed="false" customWidth="true" hidden="false" outlineLevel="0" max="35" min="35" style="1" width="23.33"/>
    <col collapsed="false" customWidth="true" hidden="false" outlineLevel="0" max="37" min="36" style="1" width="21.67"/>
    <col collapsed="false" customWidth="true" hidden="false" outlineLevel="0" max="38" min="38" style="1" width="22.67"/>
    <col collapsed="false" customWidth="true" hidden="false" outlineLevel="0" max="39" min="39" style="1" width="22.16"/>
    <col collapsed="false" customWidth="true" hidden="false" outlineLevel="0" max="40" min="40" style="1" width="23.33"/>
    <col collapsed="false" customWidth="true" hidden="false" outlineLevel="0" max="42" min="41" style="1" width="21.67"/>
    <col collapsed="false" customWidth="true" hidden="false" outlineLevel="0" max="43" min="43" style="1" width="22.67"/>
    <col collapsed="false" customWidth="true" hidden="false" outlineLevel="0" max="44" min="44" style="1" width="21.83"/>
    <col collapsed="false" customWidth="true" hidden="false" outlineLevel="0" max="45" min="45" style="1" width="23.16"/>
    <col collapsed="false" customWidth="true" hidden="false" outlineLevel="0" max="47" min="46" style="1" width="21.33"/>
    <col collapsed="false" customWidth="true" hidden="false" outlineLevel="0" max="48" min="48" style="1" width="22.33"/>
    <col collapsed="false" customWidth="true" hidden="false" outlineLevel="0" max="49" min="49" style="1" width="12.33"/>
    <col collapsed="false" customWidth="true" hidden="false" outlineLevel="0" max="50" min="50" style="1" width="12.67"/>
    <col collapsed="false" customWidth="false" hidden="false" outlineLevel="0" max="52" min="51" style="1" width="10.67"/>
    <col collapsed="false" customWidth="true" hidden="false" outlineLevel="0" max="53" min="53" style="1" width="12.33"/>
    <col collapsed="false" customWidth="true" hidden="false" outlineLevel="0" max="54" min="54" style="1" width="26.67"/>
    <col collapsed="false" customWidth="true" hidden="false" outlineLevel="0" max="55" min="55" style="1" width="27.84"/>
    <col collapsed="false" customWidth="true" hidden="false" outlineLevel="0" max="57" min="56" style="1" width="26"/>
    <col collapsed="false" customWidth="true" hidden="false" outlineLevel="0" max="58" min="58" style="1" width="29.5"/>
    <col collapsed="false" customWidth="true" hidden="false" outlineLevel="0" max="59" min="59" style="1" width="25.5"/>
    <col collapsed="false" customWidth="true" hidden="false" outlineLevel="0" max="60" min="60" style="1" width="26.84"/>
    <col collapsed="false" customWidth="true" hidden="false" outlineLevel="0" max="62" min="61" style="1" width="25"/>
    <col collapsed="false" customWidth="true" hidden="false" outlineLevel="0" max="63" min="63" style="1" width="26"/>
    <col collapsed="false" customWidth="true" hidden="false" outlineLevel="0" max="64" min="64" style="1" width="22.16"/>
    <col collapsed="false" customWidth="true" hidden="false" outlineLevel="0" max="65" min="65" style="1" width="23.51"/>
    <col collapsed="false" customWidth="true" hidden="false" outlineLevel="0" max="67" min="66" style="1" width="21.67"/>
    <col collapsed="false" customWidth="true" hidden="false" outlineLevel="0" max="68" min="68" style="1" width="22.67"/>
    <col collapsed="false" customWidth="true" hidden="false" outlineLevel="0" max="69" min="69" style="1" width="22.16"/>
    <col collapsed="false" customWidth="true" hidden="false" outlineLevel="0" max="70" min="70" style="1" width="23.51"/>
    <col collapsed="false" customWidth="true" hidden="false" outlineLevel="0" max="72" min="71" style="1" width="21.67"/>
    <col collapsed="false" customWidth="true" hidden="false" outlineLevel="0" max="73" min="73" style="1" width="22.67"/>
    <col collapsed="false" customWidth="true" hidden="false" outlineLevel="0" max="74" min="74" style="1" width="22"/>
    <col collapsed="false" customWidth="true" hidden="false" outlineLevel="0" max="75" min="75" style="1" width="23.16"/>
    <col collapsed="false" customWidth="true" hidden="false" outlineLevel="0" max="77" min="76" style="1" width="21.5"/>
    <col collapsed="false" customWidth="true" hidden="false" outlineLevel="0" max="78" min="78" style="1" width="22.5"/>
    <col collapsed="false" customWidth="true" hidden="false" outlineLevel="0" max="79" min="79" style="1" width="12.33"/>
    <col collapsed="false" customWidth="true" hidden="false" outlineLevel="0" max="80" min="80" style="1" width="12.67"/>
    <col collapsed="false" customWidth="false" hidden="false" outlineLevel="0" max="82" min="81" style="1" width="10.67"/>
    <col collapsed="false" customWidth="true" hidden="false" outlineLevel="0" max="83" min="83" style="1" width="12.33"/>
    <col collapsed="false" customWidth="true" hidden="false" outlineLevel="0" max="84" min="84" style="1" width="17.67"/>
    <col collapsed="false" customWidth="true" hidden="false" outlineLevel="0" max="85" min="85" style="1" width="20"/>
    <col collapsed="false" customWidth="true" hidden="false" outlineLevel="0" max="86" min="86" style="1" width="17.5"/>
    <col collapsed="false" customWidth="true" hidden="false" outlineLevel="0" max="87" min="87" style="1" width="21.67"/>
    <col collapsed="false" customWidth="true" hidden="false" outlineLevel="0" max="88" min="88" style="1" width="20.67"/>
    <col collapsed="false" customWidth="true" hidden="false" outlineLevel="0" max="89" min="89" style="1" width="17"/>
    <col collapsed="false" customWidth="true" hidden="false" outlineLevel="0" max="90" min="90" style="1" width="17.16"/>
    <col collapsed="false" customWidth="true" hidden="false" outlineLevel="0" max="91" min="91" style="1" width="19.33"/>
    <col collapsed="false" customWidth="true" hidden="false" outlineLevel="0" max="92" min="92" style="1" width="27.33"/>
    <col collapsed="false" customWidth="true" hidden="false" outlineLevel="0" max="93" min="93" style="1" width="17.33"/>
    <col collapsed="false" customWidth="true" hidden="false" outlineLevel="0" max="94" min="94" style="1" width="19.67"/>
    <col collapsed="false" customWidth="true" hidden="false" outlineLevel="0" max="95" min="95" style="1" width="17.16"/>
    <col collapsed="false" customWidth="true" hidden="false" outlineLevel="0" max="96" min="96" style="1" width="21.33"/>
    <col collapsed="false" customWidth="true" hidden="false" outlineLevel="0" max="97" min="97" style="1" width="20.33"/>
    <col collapsed="false" customWidth="true" hidden="false" outlineLevel="0" max="98" min="98" style="1" width="16.66"/>
    <col collapsed="false" customWidth="true" hidden="false" outlineLevel="0" max="99" min="99" style="1" width="17"/>
    <col collapsed="false" customWidth="true" hidden="false" outlineLevel="0" max="100" min="100" style="1" width="19.16"/>
    <col collapsed="false" customWidth="true" hidden="false" outlineLevel="0" max="101" min="101" style="1" width="27.16"/>
    <col collapsed="false" customWidth="true" hidden="false" outlineLevel="0" max="102" min="102" style="1" width="19.83"/>
    <col collapsed="false" customWidth="true" hidden="false" outlineLevel="0" max="103" min="103" style="1" width="22.33"/>
    <col collapsed="false" customWidth="true" hidden="false" outlineLevel="0" max="104" min="104" style="1" width="19.67"/>
    <col collapsed="false" customWidth="true" hidden="false" outlineLevel="0" max="105" min="105" style="1" width="23.83"/>
    <col collapsed="false" customWidth="true" hidden="false" outlineLevel="0" max="106" min="106" style="1" width="23"/>
    <col collapsed="false" customWidth="true" hidden="false" outlineLevel="0" max="107" min="107" style="1" width="19.16"/>
    <col collapsed="false" customWidth="true" hidden="false" outlineLevel="0" max="108" min="108" style="1" width="19.5"/>
    <col collapsed="false" customWidth="true" hidden="false" outlineLevel="0" max="109" min="109" style="1" width="20.67"/>
    <col collapsed="false" customWidth="true" hidden="false" outlineLevel="0" max="110" min="110" style="1" width="28.67"/>
    <col collapsed="false" customWidth="true" hidden="false" outlineLevel="0" max="111" min="111" style="1" width="19.67"/>
    <col collapsed="false" customWidth="true" hidden="false" outlineLevel="0" max="112" min="112" style="1" width="21.17"/>
    <col collapsed="false" customWidth="true" hidden="false" outlineLevel="0" max="113" min="113" style="1" width="18.5"/>
    <col collapsed="false" customWidth="true" hidden="false" outlineLevel="0" max="114" min="114" style="1" width="22.67"/>
    <col collapsed="false" customWidth="true" hidden="false" outlineLevel="0" max="115" min="115" style="1" width="21.67"/>
    <col collapsed="false" customWidth="true" hidden="false" outlineLevel="0" max="116" min="116" style="1" width="18"/>
    <col collapsed="false" customWidth="true" hidden="false" outlineLevel="0" max="117" min="117" style="1" width="18.16"/>
    <col collapsed="false" customWidth="true" hidden="false" outlineLevel="0" max="118" min="118" style="1" width="20.33"/>
    <col collapsed="false" customWidth="true" hidden="false" outlineLevel="0" max="119" min="119" style="1" width="28.33"/>
    <col collapsed="false" customWidth="true" hidden="false" outlineLevel="0" max="120" min="120" style="1" width="17.16"/>
    <col collapsed="false" customWidth="true" hidden="false" outlineLevel="0" max="121" min="121" style="1" width="19.5"/>
    <col collapsed="false" customWidth="true" hidden="false" outlineLevel="0" max="122" min="122" style="1" width="17"/>
    <col collapsed="false" customWidth="true" hidden="false" outlineLevel="0" max="123" min="123" style="1" width="21.17"/>
    <col collapsed="false" customWidth="true" hidden="false" outlineLevel="0" max="124" min="124" style="1" width="20.17"/>
    <col collapsed="false" customWidth="true" hidden="false" outlineLevel="0" max="125" min="125" style="1" width="16.5"/>
    <col collapsed="false" customWidth="true" hidden="false" outlineLevel="0" max="126" min="126" style="1" width="16.66"/>
    <col collapsed="false" customWidth="true" hidden="false" outlineLevel="0" max="127" min="127" style="1" width="18.83"/>
    <col collapsed="false" customWidth="true" hidden="false" outlineLevel="0" max="128" min="128" style="1" width="26.84"/>
    <col collapsed="false" customWidth="true" hidden="false" outlineLevel="0" max="129" min="129" style="1" width="16.84"/>
    <col collapsed="false" customWidth="true" hidden="false" outlineLevel="0" max="130" min="130" style="1" width="19.16"/>
    <col collapsed="false" customWidth="true" hidden="false" outlineLevel="0" max="131" min="131" style="1" width="16.66"/>
    <col collapsed="false" customWidth="true" hidden="false" outlineLevel="0" max="132" min="132" style="1" width="20.67"/>
    <col collapsed="false" customWidth="true" hidden="false" outlineLevel="0" max="133" min="133" style="1" width="19.83"/>
    <col collapsed="false" customWidth="true" hidden="false" outlineLevel="0" max="134" min="134" style="1" width="16.16"/>
    <col collapsed="false" customWidth="true" hidden="false" outlineLevel="0" max="135" min="135" style="1" width="16.5"/>
    <col collapsed="false" customWidth="true" hidden="false" outlineLevel="0" max="136" min="136" style="1" width="18.67"/>
    <col collapsed="false" customWidth="true" hidden="false" outlineLevel="0" max="137" min="137" style="1" width="26.67"/>
    <col collapsed="false" customWidth="true" hidden="false" outlineLevel="0" max="138" min="138" style="1" width="16.16"/>
    <col collapsed="false" customWidth="true" hidden="false" outlineLevel="0" max="139" min="139" style="1" width="18.5"/>
    <col collapsed="false" customWidth="true" hidden="false" outlineLevel="0" max="140" min="140" style="1" width="16"/>
    <col collapsed="false" customWidth="true" hidden="false" outlineLevel="0" max="141" min="141" style="1" width="20"/>
    <col collapsed="false" customWidth="true" hidden="false" outlineLevel="0" max="142" min="142" style="1" width="19.16"/>
    <col collapsed="false" customWidth="true" hidden="false" outlineLevel="0" max="143" min="143" style="1" width="14.16"/>
    <col collapsed="false" customWidth="true" hidden="false" outlineLevel="0" max="144" min="144" style="1" width="15.66"/>
    <col collapsed="false" customWidth="true" hidden="false" outlineLevel="0" max="145" min="145" style="1" width="17.84"/>
    <col collapsed="false" customWidth="true" hidden="false" outlineLevel="0" max="146" min="146" style="1" width="25.66"/>
    <col collapsed="false" customWidth="true" hidden="false" outlineLevel="0" max="147" min="147" style="1" width="15.66"/>
    <col collapsed="false" customWidth="true" hidden="false" outlineLevel="0" max="148" min="148" style="1" width="18.16"/>
    <col collapsed="false" customWidth="true" hidden="false" outlineLevel="0" max="149" min="149" style="1" width="15.66"/>
    <col collapsed="false" customWidth="true" hidden="false" outlineLevel="0" max="150" min="150" style="1" width="19.67"/>
    <col collapsed="false" customWidth="true" hidden="false" outlineLevel="0" max="151" min="151" style="1" width="18.83"/>
    <col collapsed="false" customWidth="true" hidden="false" outlineLevel="0" max="152" min="152" style="1" width="15.16"/>
    <col collapsed="false" customWidth="true" hidden="false" outlineLevel="0" max="153" min="153" style="1" width="14.16"/>
    <col collapsed="false" customWidth="true" hidden="false" outlineLevel="0" max="154" min="154" style="1" width="17.67"/>
    <col collapsed="false" customWidth="true" hidden="false" outlineLevel="0" max="155" min="155" style="1" width="25.5"/>
    <col collapsed="false" customWidth="true" hidden="false" outlineLevel="0" max="156" min="156" style="1" width="17.16"/>
    <col collapsed="false" customWidth="true" hidden="false" outlineLevel="0" max="157" min="157" style="1" width="19.5"/>
    <col collapsed="false" customWidth="true" hidden="false" outlineLevel="0" max="158" min="158" style="1" width="17"/>
    <col collapsed="false" customWidth="true" hidden="false" outlineLevel="0" max="159" min="159" style="1" width="21.17"/>
    <col collapsed="false" customWidth="true" hidden="false" outlineLevel="0" max="160" min="160" style="1" width="20.17"/>
    <col collapsed="false" customWidth="true" hidden="false" outlineLevel="0" max="161" min="161" style="1" width="16.5"/>
    <col collapsed="false" customWidth="true" hidden="false" outlineLevel="0" max="162" min="162" style="1" width="16.66"/>
    <col collapsed="false" customWidth="true" hidden="false" outlineLevel="0" max="163" min="163" style="1" width="18.83"/>
    <col collapsed="false" customWidth="true" hidden="false" outlineLevel="0" max="164" min="164" style="1" width="26.84"/>
    <col collapsed="false" customWidth="true" hidden="false" outlineLevel="0" max="165" min="165" style="1" width="16.84"/>
    <col collapsed="false" customWidth="true" hidden="false" outlineLevel="0" max="166" min="166" style="1" width="19.16"/>
    <col collapsed="false" customWidth="true" hidden="false" outlineLevel="0" max="167" min="167" style="1" width="16.66"/>
    <col collapsed="false" customWidth="true" hidden="false" outlineLevel="0" max="168" min="168" style="1" width="20.67"/>
    <col collapsed="false" customWidth="true" hidden="false" outlineLevel="0" max="169" min="169" style="1" width="19.83"/>
    <col collapsed="false" customWidth="true" hidden="false" outlineLevel="0" max="170" min="170" style="1" width="16.16"/>
    <col collapsed="false" customWidth="true" hidden="false" outlineLevel="0" max="171" min="171" style="1" width="16.5"/>
    <col collapsed="false" customWidth="true" hidden="false" outlineLevel="0" max="172" min="172" style="1" width="18.67"/>
    <col collapsed="false" customWidth="true" hidden="false" outlineLevel="0" max="173" min="173" style="1" width="26.67"/>
    <col collapsed="false" customWidth="false" hidden="false" outlineLevel="0" max="266" min="174" style="1" width="10.67"/>
    <col collapsed="false" customWidth="true" hidden="false" outlineLevel="0" max="498" min="267" style="1" width="20.67"/>
    <col collapsed="false" customWidth="false" hidden="false" outlineLevel="0" max="1018" min="499" style="1" width="10.67"/>
    <col collapsed="false" customWidth="true" hidden="false" outlineLevel="0" max="1024" min="1019" style="3" width="11"/>
  </cols>
  <sheetData>
    <row r="1" customFormat="false" ht="21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9" t="s">
        <v>83</v>
      </c>
      <c r="CG1" s="9" t="s">
        <v>84</v>
      </c>
      <c r="CH1" s="9" t="s">
        <v>85</v>
      </c>
      <c r="CI1" s="9" t="s">
        <v>86</v>
      </c>
      <c r="CJ1" s="9" t="s">
        <v>87</v>
      </c>
      <c r="CK1" s="9" t="s">
        <v>88</v>
      </c>
      <c r="CL1" s="9" t="s">
        <v>89</v>
      </c>
      <c r="CM1" s="9" t="s">
        <v>90</v>
      </c>
      <c r="CN1" s="9" t="s">
        <v>91</v>
      </c>
      <c r="CO1" s="9" t="s">
        <v>92</v>
      </c>
      <c r="CP1" s="9" t="s">
        <v>93</v>
      </c>
      <c r="CQ1" s="9" t="s">
        <v>94</v>
      </c>
      <c r="CR1" s="9" t="s">
        <v>95</v>
      </c>
      <c r="CS1" s="9" t="s">
        <v>96</v>
      </c>
      <c r="CT1" s="9" t="s">
        <v>97</v>
      </c>
      <c r="CU1" s="9" t="s">
        <v>98</v>
      </c>
      <c r="CV1" s="9" t="s">
        <v>99</v>
      </c>
      <c r="CW1" s="9" t="s">
        <v>100</v>
      </c>
      <c r="CX1" s="9" t="s">
        <v>101</v>
      </c>
      <c r="CY1" s="9" t="s">
        <v>102</v>
      </c>
      <c r="CZ1" s="9" t="s">
        <v>103</v>
      </c>
      <c r="DA1" s="9" t="s">
        <v>104</v>
      </c>
      <c r="DB1" s="9" t="s">
        <v>105</v>
      </c>
      <c r="DC1" s="9" t="s">
        <v>106</v>
      </c>
      <c r="DD1" s="9" t="s">
        <v>107</v>
      </c>
      <c r="DE1" s="9" t="s">
        <v>108</v>
      </c>
      <c r="DF1" s="9" t="s">
        <v>109</v>
      </c>
      <c r="DG1" s="9" t="s">
        <v>110</v>
      </c>
      <c r="DH1" s="9" t="s">
        <v>111</v>
      </c>
      <c r="DI1" s="9" t="s">
        <v>112</v>
      </c>
      <c r="DJ1" s="9" t="s">
        <v>113</v>
      </c>
      <c r="DK1" s="9" t="s">
        <v>114</v>
      </c>
      <c r="DL1" s="9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9" t="s">
        <v>123</v>
      </c>
      <c r="DU1" s="9" t="s">
        <v>124</v>
      </c>
      <c r="DV1" s="9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9" t="s">
        <v>130</v>
      </c>
      <c r="EB1" s="9" t="s">
        <v>131</v>
      </c>
      <c r="EC1" s="9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9" t="s">
        <v>143</v>
      </c>
      <c r="EO1" s="9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9" t="s">
        <v>151</v>
      </c>
      <c r="EW1" s="9" t="s">
        <v>152</v>
      </c>
      <c r="EX1" s="9" t="s">
        <v>153</v>
      </c>
      <c r="EY1" s="9" t="s">
        <v>154</v>
      </c>
      <c r="EZ1" s="9" t="s">
        <v>155</v>
      </c>
      <c r="FA1" s="9" t="s">
        <v>156</v>
      </c>
      <c r="FB1" s="9" t="s">
        <v>157</v>
      </c>
      <c r="FC1" s="9" t="s">
        <v>158</v>
      </c>
      <c r="FD1" s="9" t="s">
        <v>159</v>
      </c>
      <c r="FE1" s="9" t="s">
        <v>160</v>
      </c>
      <c r="FF1" s="9" t="s">
        <v>161</v>
      </c>
      <c r="FG1" s="9" t="s">
        <v>162</v>
      </c>
      <c r="FH1" s="9" t="s">
        <v>163</v>
      </c>
      <c r="FI1" s="9" t="s">
        <v>164</v>
      </c>
      <c r="FJ1" s="9" t="s">
        <v>165</v>
      </c>
      <c r="FK1" s="9" t="s">
        <v>166</v>
      </c>
      <c r="FL1" s="9" t="s">
        <v>167</v>
      </c>
      <c r="FM1" s="9" t="s">
        <v>168</v>
      </c>
      <c r="FN1" s="9" t="s">
        <v>169</v>
      </c>
      <c r="FO1" s="9" t="s">
        <v>170</v>
      </c>
      <c r="FP1" s="9" t="s">
        <v>171</v>
      </c>
      <c r="FQ1" s="9" t="s">
        <v>172</v>
      </c>
      <c r="FR1" s="10" t="s">
        <v>173</v>
      </c>
      <c r="FS1" s="10" t="s">
        <v>174</v>
      </c>
      <c r="FT1" s="10" t="s">
        <v>175</v>
      </c>
      <c r="FU1" s="10" t="s">
        <v>176</v>
      </c>
      <c r="FV1" s="10" t="s">
        <v>177</v>
      </c>
      <c r="FW1" s="10" t="s">
        <v>178</v>
      </c>
      <c r="FX1" s="10" t="s">
        <v>179</v>
      </c>
      <c r="FY1" s="10" t="s">
        <v>180</v>
      </c>
      <c r="FZ1" s="10" t="s">
        <v>181</v>
      </c>
      <c r="GA1" s="10" t="s">
        <v>182</v>
      </c>
      <c r="GB1" s="10" t="s">
        <v>183</v>
      </c>
      <c r="GC1" s="10" t="s">
        <v>184</v>
      </c>
      <c r="GD1" s="10" t="s">
        <v>185</v>
      </c>
      <c r="GE1" s="10" t="s">
        <v>186</v>
      </c>
      <c r="GF1" s="10" t="s">
        <v>187</v>
      </c>
      <c r="GG1" s="10" t="s">
        <v>188</v>
      </c>
      <c r="GH1" s="10" t="s">
        <v>189</v>
      </c>
      <c r="GI1" s="10" t="s">
        <v>190</v>
      </c>
      <c r="GJ1" s="10" t="s">
        <v>191</v>
      </c>
      <c r="GK1" s="10" t="s">
        <v>192</v>
      </c>
      <c r="GL1" s="10" t="s">
        <v>193</v>
      </c>
      <c r="GM1" s="10" t="s">
        <v>194</v>
      </c>
      <c r="GN1" s="10" t="s">
        <v>195</v>
      </c>
      <c r="GO1" s="10" t="s">
        <v>196</v>
      </c>
      <c r="GP1" s="10" t="s">
        <v>197</v>
      </c>
      <c r="GQ1" s="10" t="s">
        <v>198</v>
      </c>
      <c r="GR1" s="10" t="s">
        <v>199</v>
      </c>
      <c r="GS1" s="10" t="s">
        <v>200</v>
      </c>
      <c r="GT1" s="10" t="s">
        <v>201</v>
      </c>
      <c r="GU1" s="10" t="s">
        <v>202</v>
      </c>
      <c r="GV1" s="10" t="s">
        <v>203</v>
      </c>
      <c r="GW1" s="10" t="s">
        <v>204</v>
      </c>
      <c r="GX1" s="10" t="s">
        <v>205</v>
      </c>
      <c r="GY1" s="10" t="s">
        <v>206</v>
      </c>
      <c r="GZ1" s="10" t="s">
        <v>207</v>
      </c>
      <c r="HA1" s="10" t="s">
        <v>208</v>
      </c>
      <c r="HB1" s="10" t="s">
        <v>209</v>
      </c>
      <c r="HC1" s="10" t="s">
        <v>210</v>
      </c>
      <c r="HD1" s="10" t="s">
        <v>211</v>
      </c>
      <c r="HE1" s="11" t="s">
        <v>212</v>
      </c>
      <c r="HF1" s="12" t="s">
        <v>213</v>
      </c>
      <c r="HG1" s="12" t="s">
        <v>214</v>
      </c>
      <c r="HH1" s="12" t="s">
        <v>215</v>
      </c>
      <c r="HI1" s="12" t="s">
        <v>216</v>
      </c>
      <c r="HJ1" s="12" t="s">
        <v>217</v>
      </c>
      <c r="HK1" s="12" t="s">
        <v>218</v>
      </c>
      <c r="HL1" s="12" t="s">
        <v>219</v>
      </c>
      <c r="HM1" s="12" t="s">
        <v>220</v>
      </c>
      <c r="HN1" s="12" t="s">
        <v>221</v>
      </c>
      <c r="HO1" s="12" t="s">
        <v>222</v>
      </c>
      <c r="HP1" s="12" t="s">
        <v>223</v>
      </c>
      <c r="HQ1" s="12" t="s">
        <v>224</v>
      </c>
      <c r="HR1" s="12" t="s">
        <v>225</v>
      </c>
      <c r="HS1" s="12" t="s">
        <v>226</v>
      </c>
      <c r="HT1" s="12" t="s">
        <v>227</v>
      </c>
      <c r="HU1" s="12" t="s">
        <v>228</v>
      </c>
      <c r="HV1" s="12" t="s">
        <v>229</v>
      </c>
      <c r="HW1" s="12" t="s">
        <v>230</v>
      </c>
      <c r="HX1" s="12" t="s">
        <v>231</v>
      </c>
      <c r="HY1" s="12" t="s">
        <v>232</v>
      </c>
      <c r="HZ1" s="12" t="s">
        <v>233</v>
      </c>
      <c r="IA1" s="12" t="s">
        <v>234</v>
      </c>
      <c r="IB1" s="12" t="s">
        <v>235</v>
      </c>
      <c r="IC1" s="12" t="s">
        <v>236</v>
      </c>
      <c r="ID1" s="12" t="s">
        <v>237</v>
      </c>
      <c r="IE1" s="12" t="s">
        <v>238</v>
      </c>
      <c r="IF1" s="12" t="s">
        <v>239</v>
      </c>
      <c r="IG1" s="12" t="s">
        <v>240</v>
      </c>
      <c r="IH1" s="12" t="s">
        <v>241</v>
      </c>
      <c r="II1" s="12" t="s">
        <v>242</v>
      </c>
      <c r="IJ1" s="12" t="s">
        <v>243</v>
      </c>
      <c r="IK1" s="12" t="s">
        <v>244</v>
      </c>
      <c r="IL1" s="12" t="s">
        <v>245</v>
      </c>
      <c r="IM1" s="12" t="s">
        <v>246</v>
      </c>
      <c r="IN1" s="12" t="s">
        <v>247</v>
      </c>
      <c r="IO1" s="12" t="s">
        <v>248</v>
      </c>
      <c r="IP1" s="12" t="s">
        <v>249</v>
      </c>
      <c r="IQ1" s="12" t="s">
        <v>250</v>
      </c>
      <c r="IR1" s="12" t="s">
        <v>251</v>
      </c>
      <c r="IS1" s="12" t="s">
        <v>252</v>
      </c>
      <c r="IT1" s="12" t="s">
        <v>253</v>
      </c>
      <c r="IU1" s="12" t="s">
        <v>254</v>
      </c>
      <c r="IV1" s="12" t="s">
        <v>255</v>
      </c>
      <c r="IW1" s="12" t="s">
        <v>256</v>
      </c>
      <c r="IX1" s="12" t="s">
        <v>257</v>
      </c>
      <c r="IY1" s="12" t="s">
        <v>258</v>
      </c>
      <c r="IZ1" s="12" t="s">
        <v>259</v>
      </c>
      <c r="JA1" s="12" t="s">
        <v>260</v>
      </c>
      <c r="JB1" s="12" t="s">
        <v>261</v>
      </c>
      <c r="JC1" s="12" t="s">
        <v>262</v>
      </c>
      <c r="JD1" s="12" t="s">
        <v>263</v>
      </c>
      <c r="JE1" s="12" t="s">
        <v>264</v>
      </c>
      <c r="JG1" s="13" t="s">
        <v>265</v>
      </c>
      <c r="JH1" s="13" t="s">
        <v>266</v>
      </c>
      <c r="JI1" s="13" t="s">
        <v>267</v>
      </c>
      <c r="JJ1" s="13" t="s">
        <v>268</v>
      </c>
      <c r="JK1" s="13" t="s">
        <v>269</v>
      </c>
      <c r="JL1" s="13" t="s">
        <v>270</v>
      </c>
      <c r="JM1" s="13" t="s">
        <v>271</v>
      </c>
      <c r="JN1" s="13" t="s">
        <v>272</v>
      </c>
      <c r="JO1" s="13" t="s">
        <v>273</v>
      </c>
      <c r="JP1" s="13" t="s">
        <v>274</v>
      </c>
      <c r="JQ1" s="13" t="s">
        <v>275</v>
      </c>
      <c r="JR1" s="13" t="s">
        <v>276</v>
      </c>
      <c r="JS1" s="13" t="s">
        <v>277</v>
      </c>
      <c r="JT1" s="13" t="s">
        <v>278</v>
      </c>
      <c r="JU1" s="13" t="s">
        <v>279</v>
      </c>
      <c r="JV1" s="13" t="s">
        <v>280</v>
      </c>
      <c r="JW1" s="13" t="s">
        <v>281</v>
      </c>
      <c r="JX1" s="13" t="s">
        <v>282</v>
      </c>
      <c r="JY1" s="13" t="s">
        <v>283</v>
      </c>
      <c r="JZ1" s="13" t="s">
        <v>284</v>
      </c>
      <c r="KA1" s="13" t="s">
        <v>285</v>
      </c>
      <c r="KB1" s="13" t="s">
        <v>286</v>
      </c>
      <c r="KC1" s="13" t="s">
        <v>287</v>
      </c>
      <c r="KD1" s="13" t="s">
        <v>288</v>
      </c>
      <c r="KE1" s="13" t="s">
        <v>289</v>
      </c>
      <c r="KF1" s="13" t="s">
        <v>290</v>
      </c>
      <c r="KG1" s="13" t="s">
        <v>291</v>
      </c>
      <c r="KH1" s="13" t="s">
        <v>292</v>
      </c>
      <c r="KI1" s="13" t="s">
        <v>293</v>
      </c>
      <c r="KJ1" s="13" t="s">
        <v>294</v>
      </c>
      <c r="KK1" s="13" t="s">
        <v>283</v>
      </c>
      <c r="KL1" s="13" t="s">
        <v>295</v>
      </c>
      <c r="KM1" s="13" t="s">
        <v>296</v>
      </c>
      <c r="KN1" s="13" t="s">
        <v>297</v>
      </c>
      <c r="KO1" s="13" t="s">
        <v>298</v>
      </c>
      <c r="KP1" s="13" t="s">
        <v>299</v>
      </c>
      <c r="KQ1" s="13" t="s">
        <v>300</v>
      </c>
      <c r="KR1" s="13" t="s">
        <v>301</v>
      </c>
      <c r="KS1" s="13" t="s">
        <v>302</v>
      </c>
      <c r="KT1" s="13" t="s">
        <v>303</v>
      </c>
      <c r="KU1" s="13" t="s">
        <v>304</v>
      </c>
      <c r="KV1" s="13" t="s">
        <v>305</v>
      </c>
      <c r="KW1" s="13" t="s">
        <v>306</v>
      </c>
      <c r="KX1" s="13" t="s">
        <v>307</v>
      </c>
      <c r="KY1" s="13" t="s">
        <v>308</v>
      </c>
      <c r="KZ1" s="13" t="s">
        <v>309</v>
      </c>
      <c r="LA1" s="13" t="s">
        <v>310</v>
      </c>
      <c r="LB1" s="13" t="s">
        <v>311</v>
      </c>
      <c r="LC1" s="13" t="s">
        <v>312</v>
      </c>
      <c r="LD1" s="13" t="s">
        <v>313</v>
      </c>
      <c r="LE1" s="13" t="s">
        <v>314</v>
      </c>
      <c r="LF1" s="13" t="s">
        <v>315</v>
      </c>
      <c r="LG1" s="13" t="s">
        <v>316</v>
      </c>
      <c r="LH1" s="13" t="s">
        <v>317</v>
      </c>
      <c r="LI1" s="13" t="s">
        <v>318</v>
      </c>
      <c r="LJ1" s="13" t="s">
        <v>319</v>
      </c>
      <c r="LK1" s="13" t="s">
        <v>274</v>
      </c>
      <c r="LL1" s="13" t="s">
        <v>320</v>
      </c>
      <c r="LM1" s="13" t="s">
        <v>321</v>
      </c>
      <c r="LN1" s="13" t="s">
        <v>322</v>
      </c>
      <c r="LO1" s="13" t="s">
        <v>323</v>
      </c>
      <c r="LP1" s="13" t="s">
        <v>324</v>
      </c>
      <c r="LQ1" s="13" t="s">
        <v>325</v>
      </c>
      <c r="LR1" s="13" t="s">
        <v>326</v>
      </c>
      <c r="LS1" s="13" t="s">
        <v>327</v>
      </c>
      <c r="LT1" s="13" t="s">
        <v>328</v>
      </c>
      <c r="LU1" s="13" t="s">
        <v>329</v>
      </c>
      <c r="LV1" s="13" t="s">
        <v>330</v>
      </c>
      <c r="LW1" s="13" t="s">
        <v>331</v>
      </c>
      <c r="LX1" s="13" t="s">
        <v>332</v>
      </c>
      <c r="LY1" s="13" t="s">
        <v>333</v>
      </c>
      <c r="LZ1" s="13" t="s">
        <v>334</v>
      </c>
      <c r="MA1" s="13" t="s">
        <v>335</v>
      </c>
      <c r="MB1" s="13" t="s">
        <v>336</v>
      </c>
      <c r="MC1" s="13" t="s">
        <v>337</v>
      </c>
      <c r="MD1" s="13" t="s">
        <v>338</v>
      </c>
      <c r="ME1" s="13" t="s">
        <v>328</v>
      </c>
      <c r="MF1" s="13" t="s">
        <v>339</v>
      </c>
      <c r="MG1" s="13" t="s">
        <v>340</v>
      </c>
      <c r="MH1" s="13" t="s">
        <v>341</v>
      </c>
      <c r="MI1" s="13" t="s">
        <v>342</v>
      </c>
      <c r="MJ1" s="13" t="s">
        <v>343</v>
      </c>
      <c r="MK1" s="13" t="s">
        <v>344</v>
      </c>
      <c r="ML1" s="13" t="s">
        <v>345</v>
      </c>
      <c r="MM1" s="13" t="s">
        <v>346</v>
      </c>
      <c r="MN1" s="13" t="s">
        <v>347</v>
      </c>
      <c r="MO1" s="13" t="s">
        <v>348</v>
      </c>
      <c r="MP1" s="13" t="s">
        <v>349</v>
      </c>
      <c r="MQ1" s="13" t="s">
        <v>350</v>
      </c>
      <c r="MR1" s="13" t="s">
        <v>351</v>
      </c>
      <c r="MS1" s="13" t="s">
        <v>352</v>
      </c>
      <c r="MT1" s="13" t="s">
        <v>353</v>
      </c>
      <c r="MU1" s="13" t="s">
        <v>354</v>
      </c>
      <c r="MV1" s="13" t="s">
        <v>355</v>
      </c>
      <c r="MW1" s="13" t="s">
        <v>356</v>
      </c>
      <c r="MX1" s="13" t="s">
        <v>357</v>
      </c>
      <c r="MY1" s="13" t="s">
        <v>358</v>
      </c>
      <c r="MZ1" s="13" t="s">
        <v>359</v>
      </c>
      <c r="NA1" s="13" t="s">
        <v>360</v>
      </c>
      <c r="NB1" s="13" t="s">
        <v>361</v>
      </c>
      <c r="NC1" s="13" t="s">
        <v>362</v>
      </c>
      <c r="ND1" s="13" t="s">
        <v>363</v>
      </c>
      <c r="NE1" s="13" t="s">
        <v>274</v>
      </c>
      <c r="NF1" s="13" t="s">
        <v>364</v>
      </c>
      <c r="NG1" s="13" t="s">
        <v>365</v>
      </c>
      <c r="NH1" s="13" t="s">
        <v>366</v>
      </c>
      <c r="NI1" s="13" t="s">
        <v>367</v>
      </c>
      <c r="NJ1" s="13" t="s">
        <v>368</v>
      </c>
      <c r="NK1" s="13" t="s">
        <v>369</v>
      </c>
      <c r="NL1" s="13" t="s">
        <v>370</v>
      </c>
      <c r="NM1" s="13" t="s">
        <v>371</v>
      </c>
      <c r="NN1" s="13" t="s">
        <v>372</v>
      </c>
      <c r="NO1" s="13" t="s">
        <v>373</v>
      </c>
      <c r="NP1" s="13" t="s">
        <v>374</v>
      </c>
      <c r="NQ1" s="13" t="s">
        <v>375</v>
      </c>
      <c r="NR1" s="13" t="s">
        <v>376</v>
      </c>
      <c r="NS1" s="13" t="s">
        <v>377</v>
      </c>
      <c r="NT1" s="13" t="s">
        <v>378</v>
      </c>
      <c r="NU1" s="13" t="s">
        <v>379</v>
      </c>
      <c r="NV1" s="13" t="s">
        <v>380</v>
      </c>
      <c r="NW1" s="13" t="s">
        <v>381</v>
      </c>
      <c r="NX1" s="13" t="s">
        <v>382</v>
      </c>
      <c r="NY1" s="13" t="s">
        <v>372</v>
      </c>
      <c r="NZ1" s="13" t="s">
        <v>383</v>
      </c>
      <c r="OA1" s="13" t="s">
        <v>384</v>
      </c>
      <c r="OB1" s="13" t="s">
        <v>385</v>
      </c>
      <c r="OC1" s="13" t="s">
        <v>386</v>
      </c>
      <c r="OD1" s="13" t="s">
        <v>387</v>
      </c>
      <c r="OE1" s="13" t="s">
        <v>388</v>
      </c>
      <c r="OF1" s="13" t="s">
        <v>389</v>
      </c>
      <c r="OG1" s="13" t="s">
        <v>390</v>
      </c>
      <c r="OH1" s="13" t="s">
        <v>391</v>
      </c>
      <c r="OI1" s="13" t="s">
        <v>392</v>
      </c>
      <c r="OJ1" s="13" t="s">
        <v>393</v>
      </c>
      <c r="OK1" s="13" t="s">
        <v>394</v>
      </c>
      <c r="OL1" s="13" t="s">
        <v>395</v>
      </c>
      <c r="OM1" s="13" t="s">
        <v>396</v>
      </c>
      <c r="ON1" s="13" t="s">
        <v>397</v>
      </c>
      <c r="OO1" s="13" t="s">
        <v>398</v>
      </c>
      <c r="OP1" s="13" t="s">
        <v>399</v>
      </c>
      <c r="OQ1" s="13" t="s">
        <v>400</v>
      </c>
      <c r="OR1" s="13" t="s">
        <v>401</v>
      </c>
      <c r="OS1" s="13" t="s">
        <v>402</v>
      </c>
      <c r="OT1" s="13" t="s">
        <v>403</v>
      </c>
      <c r="OU1" s="13" t="s">
        <v>404</v>
      </c>
      <c r="OV1" s="13" t="s">
        <v>405</v>
      </c>
      <c r="OW1" s="13" t="s">
        <v>406</v>
      </c>
      <c r="OX1" s="13" t="s">
        <v>407</v>
      </c>
      <c r="OY1" s="13" t="s">
        <v>274</v>
      </c>
      <c r="OZ1" s="13" t="s">
        <v>408</v>
      </c>
      <c r="PA1" s="13" t="s">
        <v>409</v>
      </c>
      <c r="PB1" s="13" t="s">
        <v>410</v>
      </c>
      <c r="PC1" s="13" t="s">
        <v>411</v>
      </c>
      <c r="PD1" s="13" t="s">
        <v>412</v>
      </c>
      <c r="PE1" s="13" t="s">
        <v>413</v>
      </c>
      <c r="PF1" s="13" t="s">
        <v>414</v>
      </c>
      <c r="PG1" s="13" t="s">
        <v>415</v>
      </c>
      <c r="PH1" s="13" t="s">
        <v>416</v>
      </c>
      <c r="PI1" s="13" t="s">
        <v>417</v>
      </c>
      <c r="PJ1" s="13" t="s">
        <v>418</v>
      </c>
      <c r="PK1" s="13" t="s">
        <v>419</v>
      </c>
      <c r="PL1" s="13" t="s">
        <v>420</v>
      </c>
      <c r="PM1" s="13" t="s">
        <v>421</v>
      </c>
      <c r="PN1" s="13" t="s">
        <v>422</v>
      </c>
      <c r="PO1" s="13" t="s">
        <v>423</v>
      </c>
      <c r="PP1" s="13" t="s">
        <v>424</v>
      </c>
      <c r="PQ1" s="13" t="s">
        <v>425</v>
      </c>
      <c r="PR1" s="13" t="s">
        <v>426</v>
      </c>
      <c r="PS1" s="13" t="s">
        <v>416</v>
      </c>
      <c r="PT1" s="13" t="s">
        <v>427</v>
      </c>
      <c r="PU1" s="13" t="s">
        <v>428</v>
      </c>
      <c r="PV1" s="13" t="s">
        <v>429</v>
      </c>
      <c r="PW1" s="13" t="s">
        <v>430</v>
      </c>
      <c r="PX1" s="13" t="s">
        <v>431</v>
      </c>
      <c r="PY1" s="13" t="s">
        <v>432</v>
      </c>
      <c r="PZ1" s="13" t="s">
        <v>433</v>
      </c>
      <c r="QA1" s="13" t="s">
        <v>434</v>
      </c>
      <c r="QB1" s="13" t="s">
        <v>435</v>
      </c>
      <c r="QC1" s="13" t="s">
        <v>436</v>
      </c>
      <c r="QD1" s="13" t="s">
        <v>437</v>
      </c>
      <c r="QE1" s="13" t="s">
        <v>438</v>
      </c>
      <c r="QF1" s="13" t="s">
        <v>439</v>
      </c>
      <c r="QG1" s="13" t="s">
        <v>440</v>
      </c>
      <c r="QH1" s="13" t="s">
        <v>441</v>
      </c>
      <c r="QI1" s="13" t="s">
        <v>442</v>
      </c>
      <c r="QJ1" s="13" t="s">
        <v>443</v>
      </c>
      <c r="QK1" s="13" t="s">
        <v>444</v>
      </c>
      <c r="QL1" s="13" t="s">
        <v>445</v>
      </c>
      <c r="QM1" s="13" t="s">
        <v>446</v>
      </c>
      <c r="QN1" s="13" t="s">
        <v>447</v>
      </c>
      <c r="QO1" s="13" t="s">
        <v>448</v>
      </c>
      <c r="QP1" s="13" t="s">
        <v>449</v>
      </c>
      <c r="QQ1" s="13" t="s">
        <v>450</v>
      </c>
      <c r="QR1" s="13" t="s">
        <v>451</v>
      </c>
      <c r="QS1" s="13" t="s">
        <v>274</v>
      </c>
      <c r="QT1" s="13" t="s">
        <v>452</v>
      </c>
      <c r="QU1" s="13" t="s">
        <v>453</v>
      </c>
      <c r="QV1" s="13" t="s">
        <v>454</v>
      </c>
      <c r="QW1" s="13" t="s">
        <v>455</v>
      </c>
      <c r="QX1" s="13" t="s">
        <v>456</v>
      </c>
      <c r="QY1" s="13" t="s">
        <v>457</v>
      </c>
      <c r="QZ1" s="13" t="s">
        <v>458</v>
      </c>
      <c r="RA1" s="13" t="s">
        <v>459</v>
      </c>
      <c r="RB1" s="13" t="s">
        <v>460</v>
      </c>
      <c r="RC1" s="13" t="s">
        <v>461</v>
      </c>
      <c r="RD1" s="13" t="s">
        <v>462</v>
      </c>
      <c r="RE1" s="13" t="s">
        <v>463</v>
      </c>
      <c r="RF1" s="13" t="s">
        <v>464</v>
      </c>
      <c r="RG1" s="13" t="s">
        <v>465</v>
      </c>
      <c r="RH1" s="13" t="s">
        <v>466</v>
      </c>
      <c r="RI1" s="13" t="s">
        <v>467</v>
      </c>
      <c r="RJ1" s="13" t="s">
        <v>468</v>
      </c>
      <c r="RK1" s="13" t="s">
        <v>469</v>
      </c>
      <c r="RL1" s="13" t="s">
        <v>470</v>
      </c>
      <c r="RM1" s="13" t="s">
        <v>460</v>
      </c>
      <c r="RN1" s="13" t="s">
        <v>471</v>
      </c>
      <c r="RO1" s="13" t="s">
        <v>472</v>
      </c>
      <c r="RP1" s="13" t="s">
        <v>473</v>
      </c>
      <c r="RQ1" s="13" t="s">
        <v>474</v>
      </c>
      <c r="RR1" s="13" t="s">
        <v>475</v>
      </c>
      <c r="RS1" s="13" t="s">
        <v>476</v>
      </c>
      <c r="RT1" s="13" t="s">
        <v>477</v>
      </c>
      <c r="RU1" s="13" t="s">
        <v>478</v>
      </c>
      <c r="RV1" s="13" t="s">
        <v>479</v>
      </c>
      <c r="RW1" s="13" t="s">
        <v>480</v>
      </c>
      <c r="RX1" s="13" t="s">
        <v>481</v>
      </c>
      <c r="RY1" s="13" t="s">
        <v>482</v>
      </c>
      <c r="RZ1" s="13" t="s">
        <v>483</v>
      </c>
      <c r="SA1" s="13" t="s">
        <v>484</v>
      </c>
      <c r="SB1" s="13" t="s">
        <v>485</v>
      </c>
      <c r="SC1" s="13" t="s">
        <v>486</v>
      </c>
      <c r="SD1" s="13" t="s">
        <v>487</v>
      </c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</row>
    <row r="2" customFormat="false" ht="21" hidden="false" customHeight="false" outlineLevel="0" collapsed="false">
      <c r="A2" s="14" t="s">
        <v>488</v>
      </c>
      <c r="B2" s="13" t="n">
        <v>100</v>
      </c>
      <c r="C2" s="13" t="n">
        <v>26</v>
      </c>
      <c r="D2" s="15" t="n">
        <v>72</v>
      </c>
      <c r="E2" s="13" t="n">
        <v>176</v>
      </c>
      <c r="F2" s="16" t="n">
        <v>4</v>
      </c>
      <c r="G2" s="16" t="n">
        <v>3.5</v>
      </c>
      <c r="H2" s="17" t="n">
        <v>461</v>
      </c>
      <c r="I2" s="17" t="n">
        <v>474</v>
      </c>
      <c r="J2" s="17" t="n">
        <v>200</v>
      </c>
      <c r="K2" s="17" t="n">
        <v>204</v>
      </c>
      <c r="L2" s="17" t="n">
        <v>998</v>
      </c>
      <c r="M2" s="17" t="n">
        <v>998</v>
      </c>
      <c r="N2" s="17" t="n">
        <v>998</v>
      </c>
      <c r="O2" s="17" t="n">
        <v>998</v>
      </c>
      <c r="P2" s="17" t="n">
        <v>998</v>
      </c>
      <c r="Q2" s="17" t="n">
        <v>998</v>
      </c>
      <c r="R2" s="17" t="n">
        <v>998</v>
      </c>
      <c r="S2" s="17" t="n">
        <v>998</v>
      </c>
      <c r="T2" s="17" t="n">
        <v>998</v>
      </c>
      <c r="U2" s="17" t="n">
        <v>998</v>
      </c>
      <c r="V2" s="17" t="n">
        <v>1819</v>
      </c>
      <c r="W2" s="18" t="n">
        <v>0.471527777777778</v>
      </c>
      <c r="X2" s="19" t="n">
        <v>56</v>
      </c>
      <c r="Y2" s="19" t="n">
        <v>34</v>
      </c>
      <c r="Z2" s="19" t="n">
        <v>47</v>
      </c>
      <c r="AA2" s="19" t="n">
        <v>49</v>
      </c>
      <c r="AB2" s="19" t="n">
        <v>55</v>
      </c>
      <c r="AC2" s="19" t="n">
        <v>53</v>
      </c>
      <c r="AD2" s="19" t="n">
        <v>26</v>
      </c>
      <c r="AE2" s="19" t="n">
        <v>42</v>
      </c>
      <c r="AF2" s="19" t="n">
        <v>46</v>
      </c>
      <c r="AG2" s="19" t="n">
        <v>52</v>
      </c>
      <c r="AH2" s="19" t="n">
        <v>0.946428571428571</v>
      </c>
      <c r="AI2" s="19" t="n">
        <v>0.764705882352941</v>
      </c>
      <c r="AJ2" s="19" t="n">
        <v>0.893617021276596</v>
      </c>
      <c r="AK2" s="19" t="n">
        <v>0.938775510204082</v>
      </c>
      <c r="AL2" s="19" t="n">
        <v>0.945454545454545</v>
      </c>
      <c r="AM2" s="19" t="n">
        <v>163</v>
      </c>
      <c r="AN2" s="19" t="n">
        <v>153</v>
      </c>
      <c r="AO2" s="19" t="n">
        <v>177</v>
      </c>
      <c r="AP2" s="19" t="n">
        <v>148</v>
      </c>
      <c r="AQ2" s="19" t="n">
        <v>164</v>
      </c>
      <c r="AR2" s="19" t="n">
        <v>36</v>
      </c>
      <c r="AS2" s="19" t="n">
        <v>22</v>
      </c>
      <c r="AT2" s="19" t="n">
        <v>29</v>
      </c>
      <c r="AU2" s="19" t="n">
        <v>31</v>
      </c>
      <c r="AV2" s="19" t="n">
        <v>35</v>
      </c>
      <c r="AW2" s="19" t="n">
        <v>100</v>
      </c>
      <c r="AX2" s="19" t="n">
        <v>94.1176470588235</v>
      </c>
      <c r="AY2" s="19" t="n">
        <v>100</v>
      </c>
      <c r="AZ2" s="19" t="n">
        <v>97.9591836734694</v>
      </c>
      <c r="BA2" s="19" t="n">
        <v>100</v>
      </c>
      <c r="BB2" s="20" t="n">
        <v>-1</v>
      </c>
      <c r="BC2" s="20" t="n">
        <v>-1</v>
      </c>
      <c r="BD2" s="20" t="n">
        <v>-1</v>
      </c>
      <c r="BE2" s="20" t="n">
        <v>-1</v>
      </c>
      <c r="BF2" s="20" t="n">
        <v>-1</v>
      </c>
      <c r="BG2" s="20" t="n">
        <v>-1</v>
      </c>
      <c r="BH2" s="20" t="n">
        <v>-1</v>
      </c>
      <c r="BI2" s="20" t="n">
        <v>-1</v>
      </c>
      <c r="BJ2" s="20" t="n">
        <v>-1</v>
      </c>
      <c r="BK2" s="20" t="n">
        <v>-1</v>
      </c>
      <c r="BL2" s="20" t="n">
        <v>-1</v>
      </c>
      <c r="BM2" s="20" t="n">
        <v>-1</v>
      </c>
      <c r="BN2" s="20" t="n">
        <v>-1</v>
      </c>
      <c r="BO2" s="20" t="n">
        <v>-1</v>
      </c>
      <c r="BP2" s="20" t="n">
        <v>-1</v>
      </c>
      <c r="BQ2" s="20" t="n">
        <v>-1</v>
      </c>
      <c r="BR2" s="20" t="n">
        <v>-1</v>
      </c>
      <c r="BS2" s="20" t="n">
        <v>-1</v>
      </c>
      <c r="BT2" s="20" t="n">
        <v>-1</v>
      </c>
      <c r="BU2" s="20" t="n">
        <v>-1</v>
      </c>
      <c r="BV2" s="20" t="n">
        <v>-1</v>
      </c>
      <c r="BW2" s="20" t="n">
        <v>-1</v>
      </c>
      <c r="BX2" s="20" t="n">
        <v>-1</v>
      </c>
      <c r="BY2" s="20" t="n">
        <v>-1</v>
      </c>
      <c r="BZ2" s="20" t="n">
        <v>-1</v>
      </c>
      <c r="CA2" s="20" t="n">
        <v>-1</v>
      </c>
      <c r="CB2" s="20" t="n">
        <v>-1</v>
      </c>
      <c r="CC2" s="20" t="n">
        <v>-1</v>
      </c>
      <c r="CD2" s="20" t="n">
        <v>-1</v>
      </c>
      <c r="CE2" s="20" t="n">
        <v>-1</v>
      </c>
      <c r="CF2" s="21" t="n">
        <v>1184.4</v>
      </c>
      <c r="CG2" s="21" t="n">
        <v>115.1</v>
      </c>
      <c r="CH2" s="21" t="n">
        <v>51.14</v>
      </c>
      <c r="CI2" s="21" t="n">
        <v>144.5</v>
      </c>
      <c r="CJ2" s="21" t="n">
        <v>72.2</v>
      </c>
      <c r="CK2" s="21" t="n">
        <v>22.5</v>
      </c>
      <c r="CL2" s="21" t="n">
        <v>77.5</v>
      </c>
      <c r="CM2" s="21" t="n">
        <v>0.291</v>
      </c>
      <c r="CN2" s="21" t="n">
        <v>300</v>
      </c>
      <c r="CO2" s="21" t="n">
        <v>932.2</v>
      </c>
      <c r="CP2" s="21" t="n">
        <v>93.2</v>
      </c>
      <c r="CQ2" s="21" t="n">
        <v>65.03</v>
      </c>
      <c r="CR2" s="21" t="n">
        <v>38.4</v>
      </c>
      <c r="CS2" s="21" t="n">
        <v>17.4</v>
      </c>
      <c r="CT2" s="21" t="n">
        <v>69.3</v>
      </c>
      <c r="CU2" s="21" t="n">
        <v>30.7</v>
      </c>
      <c r="CV2" s="21" t="n">
        <v>2.26</v>
      </c>
      <c r="CW2" s="21" t="n">
        <v>300</v>
      </c>
      <c r="CX2" s="21" t="n">
        <v>796.1</v>
      </c>
      <c r="CY2" s="21" t="n">
        <v>73.1</v>
      </c>
      <c r="CZ2" s="21" t="n">
        <v>76.03</v>
      </c>
      <c r="DA2" s="21" t="n">
        <v>25.6</v>
      </c>
      <c r="DB2" s="21" t="n">
        <v>6.1</v>
      </c>
      <c r="DC2" s="21" t="n">
        <v>61.4</v>
      </c>
      <c r="DD2" s="21" t="n">
        <v>38.5</v>
      </c>
      <c r="DE2" s="21" t="n">
        <v>1.595</v>
      </c>
      <c r="DF2" s="21" t="n">
        <v>300</v>
      </c>
      <c r="DG2" s="21" t="n">
        <v>622.4</v>
      </c>
      <c r="DH2" s="21" t="n">
        <v>28.9</v>
      </c>
      <c r="DI2" s="21" t="n">
        <v>96.6</v>
      </c>
      <c r="DJ2" s="21" t="n">
        <v>14</v>
      </c>
      <c r="DK2" s="21" t="n">
        <v>0.6</v>
      </c>
      <c r="DL2" s="21" t="n">
        <v>90.7</v>
      </c>
      <c r="DM2" s="21" t="n">
        <v>9.3</v>
      </c>
      <c r="DN2" s="21" t="n">
        <v>9.713</v>
      </c>
      <c r="DO2" s="21" t="n">
        <v>300</v>
      </c>
      <c r="DP2" s="21" t="n">
        <v>1111.9</v>
      </c>
      <c r="DQ2" s="21" t="n">
        <v>155.7</v>
      </c>
      <c r="DR2" s="21" t="n">
        <v>55.05</v>
      </c>
      <c r="DS2" s="21" t="n">
        <v>166.3</v>
      </c>
      <c r="DT2" s="21" t="n">
        <v>71.9</v>
      </c>
      <c r="DU2" s="21" t="n">
        <v>27.1</v>
      </c>
      <c r="DV2" s="21" t="n">
        <v>72.9</v>
      </c>
      <c r="DW2" s="21" t="n">
        <v>0.372</v>
      </c>
      <c r="DX2" s="21" t="n">
        <v>300</v>
      </c>
      <c r="DY2" s="21" t="n">
        <v>914.5</v>
      </c>
      <c r="DZ2" s="21" t="n">
        <v>11.7</v>
      </c>
      <c r="EA2" s="21" t="n">
        <v>66.73</v>
      </c>
      <c r="EB2" s="21" t="n">
        <v>63.5</v>
      </c>
      <c r="EC2" s="21" t="n">
        <v>31.8</v>
      </c>
      <c r="ED2" s="21" t="n">
        <v>47</v>
      </c>
      <c r="EE2" s="21" t="n">
        <v>52.8</v>
      </c>
      <c r="EF2" s="21" t="n">
        <v>0.89</v>
      </c>
      <c r="EG2" s="21" t="n">
        <v>300</v>
      </c>
      <c r="EH2" s="21" t="n">
        <v>886.8</v>
      </c>
      <c r="EI2" s="21" t="n">
        <v>74.9</v>
      </c>
      <c r="EJ2" s="21" t="n">
        <v>68.19</v>
      </c>
      <c r="EK2" s="21" t="n">
        <v>32.6</v>
      </c>
      <c r="EL2" s="21" t="n">
        <v>11.5</v>
      </c>
      <c r="EM2" s="21" t="n">
        <v>67.1</v>
      </c>
      <c r="EN2" s="21" t="n">
        <v>32.8</v>
      </c>
      <c r="EO2" s="21" t="n">
        <v>2.044</v>
      </c>
      <c r="EP2" s="21" t="n">
        <v>300</v>
      </c>
      <c r="EQ2" s="21" t="n">
        <v>1005.4</v>
      </c>
      <c r="ER2" s="21" t="n">
        <v>117.7</v>
      </c>
      <c r="ES2" s="21" t="n">
        <v>60.46</v>
      </c>
      <c r="ET2" s="21" t="n">
        <v>76.7</v>
      </c>
      <c r="EU2" s="21" t="n">
        <v>47</v>
      </c>
      <c r="EV2" s="21" t="n">
        <v>45.2</v>
      </c>
      <c r="EW2" s="21" t="n">
        <v>54.8</v>
      </c>
      <c r="EX2" s="21" t="n">
        <v>0.825</v>
      </c>
      <c r="EY2" s="21" t="n">
        <v>300</v>
      </c>
      <c r="EZ2" s="21" t="n">
        <v>1032.9</v>
      </c>
      <c r="FA2" s="21" t="n">
        <v>61.3</v>
      </c>
      <c r="FB2" s="21" t="n">
        <v>58.29</v>
      </c>
      <c r="FC2" s="21" t="n">
        <v>59.6</v>
      </c>
      <c r="FD2" s="21" t="n">
        <v>42.9</v>
      </c>
      <c r="FE2" s="21" t="n">
        <v>43.6</v>
      </c>
      <c r="FF2" s="21" t="n">
        <v>56.4</v>
      </c>
      <c r="FG2" s="21" t="n">
        <v>0.774</v>
      </c>
      <c r="FH2" s="21" t="n">
        <v>300</v>
      </c>
      <c r="FI2" s="21" t="n">
        <v>760.1</v>
      </c>
      <c r="FJ2" s="21" t="n">
        <v>43.1</v>
      </c>
      <c r="FK2" s="21" t="n">
        <v>79.2</v>
      </c>
      <c r="FL2" s="21" t="n">
        <v>17.3</v>
      </c>
      <c r="FM2" s="21" t="n">
        <v>0.5</v>
      </c>
      <c r="FN2" s="21" t="n">
        <v>92</v>
      </c>
      <c r="FO2" s="21" t="n">
        <v>8</v>
      </c>
      <c r="FP2" s="21" t="n">
        <v>11.486</v>
      </c>
      <c r="FQ2" s="21" t="n">
        <v>300</v>
      </c>
      <c r="FR2" s="15" t="n">
        <v>2</v>
      </c>
      <c r="FS2" s="15" t="n">
        <v>0.6</v>
      </c>
      <c r="FT2" s="15" t="n">
        <v>1.3</v>
      </c>
      <c r="FU2" s="15" t="n">
        <v>0.9</v>
      </c>
      <c r="FV2" s="15" t="n">
        <v>1.8</v>
      </c>
      <c r="FW2" s="15" t="n">
        <v>98</v>
      </c>
      <c r="FX2" s="15" t="n">
        <v>101</v>
      </c>
      <c r="FY2" s="15" t="n">
        <v>102</v>
      </c>
      <c r="FZ2" s="15" t="n">
        <v>123</v>
      </c>
      <c r="GA2" s="15" t="n">
        <v>106</v>
      </c>
      <c r="GB2" s="15" t="n">
        <v>71.7</v>
      </c>
      <c r="GC2" s="15" t="n">
        <v>71.2</v>
      </c>
      <c r="GD2" s="15" t="n">
        <v>73.2</v>
      </c>
      <c r="GE2" s="15" t="n">
        <v>72.7</v>
      </c>
      <c r="GF2" s="15" t="n">
        <v>72</v>
      </c>
      <c r="GG2" s="15" t="n">
        <v>15.2</v>
      </c>
      <c r="GH2" s="15" t="n">
        <v>12.8</v>
      </c>
      <c r="GI2" s="15" t="n">
        <v>11.8</v>
      </c>
      <c r="GJ2" s="15" t="n">
        <v>13.7</v>
      </c>
      <c r="GK2" s="15" t="n">
        <v>14.6</v>
      </c>
      <c r="GL2" s="15" t="n">
        <v>0.9</v>
      </c>
      <c r="GM2" s="15" t="n">
        <v>2.4</v>
      </c>
      <c r="GN2" s="15" t="n">
        <v>0.7</v>
      </c>
      <c r="GO2" s="15" t="n">
        <v>0.8</v>
      </c>
      <c r="GP2" s="15" t="n">
        <v>0.3</v>
      </c>
      <c r="GQ2" s="15" t="n">
        <v>1</v>
      </c>
      <c r="GR2" s="15" t="n">
        <v>4.3</v>
      </c>
      <c r="GS2" s="15" t="n">
        <v>0.7</v>
      </c>
      <c r="GT2" s="15" t="n">
        <v>0.7</v>
      </c>
      <c r="GU2" s="15" t="n">
        <v>0.7</v>
      </c>
      <c r="GV2" s="15" t="n">
        <v>3.2</v>
      </c>
      <c r="GW2" s="15" t="n">
        <v>6.8</v>
      </c>
      <c r="GX2" s="15" t="n">
        <v>3.5</v>
      </c>
      <c r="GY2" s="15" t="n">
        <v>1.3</v>
      </c>
      <c r="GZ2" s="15" t="n">
        <v>0.7</v>
      </c>
      <c r="HA2" s="15" t="n">
        <v>0.9</v>
      </c>
      <c r="HB2" s="15" t="n">
        <v>1</v>
      </c>
      <c r="HC2" s="15" t="n">
        <v>0.9</v>
      </c>
      <c r="HD2" s="15" t="n">
        <v>0.3</v>
      </c>
      <c r="HE2" s="22" t="n">
        <v>0.7</v>
      </c>
      <c r="HF2" s="1" t="n">
        <v>-1</v>
      </c>
      <c r="HG2" s="1" t="n">
        <v>-1</v>
      </c>
      <c r="HH2" s="1" t="n">
        <v>-1</v>
      </c>
      <c r="HI2" s="1" t="n">
        <v>-1</v>
      </c>
      <c r="HJ2" s="1" t="n">
        <v>-1</v>
      </c>
      <c r="HK2" s="1" t="n">
        <v>-1</v>
      </c>
      <c r="HL2" s="1" t="n">
        <v>-1</v>
      </c>
      <c r="HM2" s="1" t="n">
        <v>-1</v>
      </c>
      <c r="HN2" s="1" t="n">
        <v>-1</v>
      </c>
      <c r="HO2" s="1" t="n">
        <v>-1</v>
      </c>
      <c r="HP2" s="1" t="n">
        <v>-1</v>
      </c>
      <c r="HQ2" s="1" t="n">
        <v>-1</v>
      </c>
      <c r="HR2" s="1" t="n">
        <v>-1</v>
      </c>
      <c r="HS2" s="1" t="n">
        <v>-1</v>
      </c>
      <c r="HT2" s="1" t="n">
        <v>-1</v>
      </c>
      <c r="HU2" s="1" t="n">
        <v>-1</v>
      </c>
      <c r="HV2" s="1" t="n">
        <v>-1</v>
      </c>
      <c r="HW2" s="1" t="n">
        <v>-1</v>
      </c>
      <c r="HX2" s="1" t="n">
        <v>-1</v>
      </c>
      <c r="HY2" s="1" t="n">
        <v>-1</v>
      </c>
      <c r="HZ2" s="1" t="n">
        <v>-1</v>
      </c>
      <c r="IA2" s="1" t="n">
        <v>-1</v>
      </c>
      <c r="IB2" s="1" t="n">
        <v>-1</v>
      </c>
      <c r="IC2" s="1" t="n">
        <v>-1</v>
      </c>
      <c r="ID2" s="1" t="n">
        <v>-1</v>
      </c>
      <c r="IE2" s="1" t="n">
        <v>-1</v>
      </c>
      <c r="IF2" s="1" t="n">
        <v>-1</v>
      </c>
      <c r="IG2" s="1" t="n">
        <v>-1</v>
      </c>
      <c r="IH2" s="1" t="n">
        <v>-1</v>
      </c>
      <c r="II2" s="1" t="n">
        <v>-1</v>
      </c>
      <c r="IJ2" s="1" t="n">
        <v>-1</v>
      </c>
      <c r="IK2" s="1" t="n">
        <v>-1</v>
      </c>
      <c r="IL2" s="1" t="n">
        <v>-1</v>
      </c>
      <c r="IM2" s="1" t="n">
        <v>-1</v>
      </c>
      <c r="IN2" s="1" t="n">
        <v>-1</v>
      </c>
      <c r="IO2" s="1" t="n">
        <v>-1</v>
      </c>
      <c r="IP2" s="1" t="n">
        <v>-1</v>
      </c>
      <c r="IQ2" s="1" t="n">
        <v>-1</v>
      </c>
      <c r="IR2" s="1" t="n">
        <v>-1</v>
      </c>
      <c r="IS2" s="1" t="n">
        <v>-1</v>
      </c>
      <c r="IT2" s="1" t="n">
        <v>-1</v>
      </c>
      <c r="IU2" s="1" t="n">
        <v>-1</v>
      </c>
      <c r="IV2" s="1" t="n">
        <v>-1</v>
      </c>
      <c r="IW2" s="1" t="n">
        <v>-1</v>
      </c>
      <c r="IX2" s="1" t="n">
        <v>-1</v>
      </c>
      <c r="IY2" s="1" t="n">
        <v>-1</v>
      </c>
      <c r="IZ2" s="1" t="n">
        <v>-1</v>
      </c>
      <c r="JA2" s="1" t="n">
        <v>-1</v>
      </c>
      <c r="JB2" s="1" t="n">
        <v>-1</v>
      </c>
      <c r="JC2" s="1" t="n">
        <v>-1</v>
      </c>
      <c r="JD2" s="1" t="n">
        <v>-1</v>
      </c>
      <c r="JE2" s="1" t="n">
        <v>-1</v>
      </c>
      <c r="JG2" s="1" t="n">
        <v>132</v>
      </c>
      <c r="JH2" s="1" t="n">
        <v>80</v>
      </c>
      <c r="JI2" s="1" t="n">
        <f aca="false">JH2+(JG2-JH2)/3</f>
        <v>97.3333333333333</v>
      </c>
      <c r="JJ2" s="1" t="n">
        <v>1.87</v>
      </c>
      <c r="JK2" s="1" t="n">
        <v>58</v>
      </c>
      <c r="JL2" s="1" t="n">
        <v>10</v>
      </c>
      <c r="JM2" s="1" t="n">
        <v>48</v>
      </c>
      <c r="JN2" s="1" t="n">
        <f aca="false">JM2/JJ2</f>
        <v>25.668449197861</v>
      </c>
      <c r="JO2" s="1" t="n">
        <v>9</v>
      </c>
      <c r="JP2" s="1" t="n">
        <f aca="false">JL2+JM2+JO2</f>
        <v>67</v>
      </c>
      <c r="JQ2" s="1" t="n">
        <v>33</v>
      </c>
      <c r="JR2" s="1" t="n">
        <f aca="false">(JM2-JQ2)/JM2</f>
        <v>0.3125</v>
      </c>
      <c r="JS2" s="1" t="n">
        <v>57</v>
      </c>
      <c r="JT2" s="1" t="n">
        <f aca="false">(JL2+JO2)/JM2</f>
        <v>0.395833333333333</v>
      </c>
      <c r="JU2" s="23" t="n">
        <f aca="false">(0.8*(1.04*(POWER(JP2,3)-POWER(JM2,3)))+0.6)/1000</f>
        <v>158.222872</v>
      </c>
      <c r="JV2" s="1" t="n">
        <f aca="false">JU2/JJ2</f>
        <v>84.6111614973262</v>
      </c>
      <c r="JW2" s="1" t="n">
        <v>67</v>
      </c>
      <c r="JX2" s="1" t="n">
        <v>31</v>
      </c>
      <c r="JY2" s="1" t="n">
        <f aca="false">JW2/JX2</f>
        <v>2.16129032258064</v>
      </c>
      <c r="JZ2" s="1" t="n">
        <v>203</v>
      </c>
      <c r="KA2" s="1" t="n">
        <v>18</v>
      </c>
      <c r="KB2" s="1" t="n">
        <f aca="false">JW2/KA2</f>
        <v>3.72222222222222</v>
      </c>
      <c r="KC2" s="1" t="n">
        <v>13.8</v>
      </c>
      <c r="KD2" s="1" t="n">
        <v>2.4</v>
      </c>
      <c r="KE2" s="1" t="n">
        <f aca="false">((3.14*POWER(KD2,2)/4)*KC2*JK2)/1000</f>
        <v>3.61908864</v>
      </c>
      <c r="KF2" s="1" t="n">
        <f aca="false">KE2/JJ2</f>
        <v>1.93534151871658</v>
      </c>
      <c r="KG2" s="1" t="n">
        <v>21</v>
      </c>
      <c r="KH2" s="1" t="n">
        <v>-1</v>
      </c>
      <c r="KI2" s="1" t="n">
        <v>66</v>
      </c>
      <c r="KJ2" s="1" t="n">
        <v>28</v>
      </c>
      <c r="KK2" s="1" t="n">
        <f aca="false">KI2/KJ2</f>
        <v>2.35714285714286</v>
      </c>
      <c r="KL2" s="1" t="n">
        <v>246</v>
      </c>
      <c r="KM2" s="1" t="n">
        <v>16</v>
      </c>
      <c r="KN2" s="1" t="n">
        <v>51</v>
      </c>
      <c r="KO2" s="1" t="n">
        <f aca="false">KN2/JJ2</f>
        <v>27.2727272727273</v>
      </c>
      <c r="KP2" s="1" t="n">
        <v>46</v>
      </c>
      <c r="KQ2" s="1" t="n">
        <f aca="false">KP2/JJ2</f>
        <v>24.5989304812834</v>
      </c>
      <c r="KR2" s="1" t="n">
        <v>135</v>
      </c>
      <c r="KS2" s="1" t="n">
        <f aca="false">KR2/JJ2</f>
        <v>72.192513368984</v>
      </c>
      <c r="KT2" s="1" t="n">
        <v>59</v>
      </c>
      <c r="KU2" s="1" t="n">
        <f aca="false">KT2/JJ2</f>
        <v>31.5508021390374</v>
      </c>
      <c r="KV2" s="1" t="n">
        <f aca="false">KR2-KT2</f>
        <v>76</v>
      </c>
      <c r="KW2" s="1" t="n">
        <v>58</v>
      </c>
      <c r="KX2" s="1" t="n">
        <v>23.1</v>
      </c>
      <c r="KY2" s="1" t="n">
        <v>12.3</v>
      </c>
      <c r="KZ2" s="1" t="n">
        <f aca="false">KX2/JJ2</f>
        <v>12.3529411764706</v>
      </c>
      <c r="LA2" s="1" t="n">
        <f aca="false">KY2/JJ2</f>
        <v>6.57754010695187</v>
      </c>
      <c r="LB2" s="23" t="n">
        <f aca="false">(KX2-KY2)/KX2</f>
        <v>0.467532467532468</v>
      </c>
      <c r="LC2" s="1" t="n">
        <v>118</v>
      </c>
      <c r="LD2" s="1" t="n">
        <v>74</v>
      </c>
      <c r="LE2" s="1" t="n">
        <f aca="false">LD2+(LC2-LD2)/3</f>
        <v>88.6666666666667</v>
      </c>
      <c r="LF2" s="1" t="n">
        <v>79</v>
      </c>
      <c r="LG2" s="1" t="n">
        <v>10</v>
      </c>
      <c r="LH2" s="1" t="n">
        <v>47</v>
      </c>
      <c r="LI2" s="1" t="n">
        <f aca="false">LH2/JJ2</f>
        <v>25.1336898395722</v>
      </c>
      <c r="LJ2" s="1" t="n">
        <v>10</v>
      </c>
      <c r="LK2" s="1" t="n">
        <f aca="false">LG2+LH2+LJ2</f>
        <v>67</v>
      </c>
      <c r="LL2" s="1" t="n">
        <v>31</v>
      </c>
      <c r="LM2" s="23" t="n">
        <f aca="false">(LH2-LL2)/LH2</f>
        <v>0.340425531914894</v>
      </c>
      <c r="LN2" s="1" t="n">
        <v>64</v>
      </c>
      <c r="LO2" s="1" t="n">
        <f aca="false">(LG2+LJ2)/LH2</f>
        <v>0.425531914893617</v>
      </c>
      <c r="LP2" s="1" t="n">
        <f aca="false">(0.8*(1.04*(POWER(LK2,3)-POWER(LH2,3)))+0.6)/1000</f>
        <v>163.85468</v>
      </c>
      <c r="LQ2" s="1" t="n">
        <f aca="false">LP2/JJ2</f>
        <v>87.6228235294118</v>
      </c>
      <c r="LR2" s="1" t="n">
        <v>63</v>
      </c>
      <c r="LS2" s="1" t="n">
        <v>46</v>
      </c>
      <c r="LT2" s="23" t="n">
        <f aca="false">LR2/LS2</f>
        <v>1.3695652173913</v>
      </c>
      <c r="LU2" s="1" t="n">
        <v>183</v>
      </c>
      <c r="LV2" s="1" t="n">
        <v>18</v>
      </c>
      <c r="LW2" s="23" t="n">
        <f aca="false">LR2/LV2</f>
        <v>3.5</v>
      </c>
      <c r="LX2" s="1" t="n">
        <v>16.9</v>
      </c>
      <c r="LY2" s="1" t="n">
        <f aca="false">((3.14*POWER(KD2,2)/4)*LX2*LF2)/1000</f>
        <v>6.03678816</v>
      </c>
      <c r="LZ2" s="1" t="n">
        <f aca="false">LY2/JJ2</f>
        <v>3.22822896256684</v>
      </c>
      <c r="MA2" s="1" t="n">
        <v>23.2</v>
      </c>
      <c r="MB2" s="1" t="n">
        <v>35</v>
      </c>
      <c r="MC2" s="1" t="n">
        <v>60</v>
      </c>
      <c r="MD2" s="1" t="n">
        <v>26</v>
      </c>
      <c r="ME2" s="23" t="n">
        <f aca="false">MC2/MD2</f>
        <v>2.30769230769231</v>
      </c>
      <c r="MF2" s="1" t="n">
        <v>287</v>
      </c>
      <c r="MG2" s="1" t="n">
        <v>13</v>
      </c>
      <c r="MH2" s="1" t="n">
        <v>57</v>
      </c>
      <c r="MI2" s="1" t="n">
        <f aca="false">MH2/JJ2</f>
        <v>30.4812834224599</v>
      </c>
      <c r="MJ2" s="1" t="n">
        <v>49</v>
      </c>
      <c r="MK2" s="1" t="n">
        <f aca="false">MJ2/JJ2</f>
        <v>26.2032085561497</v>
      </c>
      <c r="ML2" s="1" t="n">
        <v>119</v>
      </c>
      <c r="MM2" s="1" t="n">
        <f aca="false">ML2/JJ2</f>
        <v>63.6363636363636</v>
      </c>
      <c r="MN2" s="1" t="n">
        <v>52</v>
      </c>
      <c r="MO2" s="1" t="n">
        <f aca="false">MN2/JJ2</f>
        <v>27.807486631016</v>
      </c>
      <c r="MP2" s="1" t="n">
        <f aca="false">ML2-MN2</f>
        <v>67</v>
      </c>
      <c r="MQ2" s="1" t="n">
        <v>65</v>
      </c>
      <c r="MR2" s="1" t="n">
        <v>23.8</v>
      </c>
      <c r="MS2" s="1" t="n">
        <v>11.6</v>
      </c>
      <c r="MT2" s="1" t="n">
        <f aca="false">MR2/JJ2</f>
        <v>12.7272727272727</v>
      </c>
      <c r="MU2" s="1" t="n">
        <f aca="false">MS2/JJ2</f>
        <v>6.20320855614973</v>
      </c>
      <c r="MV2" s="23" t="n">
        <f aca="false">(MR2-MS2)/MR2</f>
        <v>0.512605042016807</v>
      </c>
      <c r="MW2" s="1" t="n">
        <v>122</v>
      </c>
      <c r="MX2" s="1" t="n">
        <v>75</v>
      </c>
      <c r="MY2" s="1" t="n">
        <f aca="false">MX2+(MW2-MX2)/3</f>
        <v>90.6666666666667</v>
      </c>
      <c r="MZ2" s="1" t="n">
        <v>62</v>
      </c>
      <c r="NA2" s="1" t="n">
        <v>10</v>
      </c>
      <c r="NB2" s="1" t="n">
        <v>48</v>
      </c>
      <c r="NC2" s="1" t="n">
        <f aca="false">NB2/JJ2</f>
        <v>25.668449197861</v>
      </c>
      <c r="ND2" s="1" t="n">
        <v>10</v>
      </c>
      <c r="NE2" s="1" t="n">
        <f aca="false">NA2+NB2+ND2</f>
        <v>68</v>
      </c>
      <c r="NF2" s="1" t="n">
        <v>30</v>
      </c>
      <c r="NG2" s="23" t="n">
        <f aca="false">(NB2-NF2)/NB2</f>
        <v>0.375</v>
      </c>
      <c r="NH2" s="1" t="n">
        <v>68</v>
      </c>
      <c r="NI2" s="1" t="n">
        <f aca="false">(NA2+ND2)/NB2</f>
        <v>0.416666666666667</v>
      </c>
      <c r="NJ2" s="1" t="n">
        <f aca="false">(0.8*(1.04*(POWER(NE2,3)-POWER(NB2,3)))+0.6)/1000</f>
        <v>169.59548</v>
      </c>
      <c r="NK2" s="1" t="n">
        <f aca="false">NJ2/JJ2</f>
        <v>90.6927700534759</v>
      </c>
      <c r="NL2" s="1" t="n">
        <v>80</v>
      </c>
      <c r="NM2" s="1" t="n">
        <v>35</v>
      </c>
      <c r="NN2" s="23" t="n">
        <f aca="false">NL2/NM2</f>
        <v>2.28571428571429</v>
      </c>
      <c r="NO2" s="1" t="n">
        <v>269</v>
      </c>
      <c r="NP2" s="1" t="n">
        <v>20</v>
      </c>
      <c r="NQ2" s="23" t="n">
        <f aca="false">NL2/NP2</f>
        <v>4</v>
      </c>
      <c r="NR2" s="1" t="n">
        <v>21.2</v>
      </c>
      <c r="NS2" s="1" t="n">
        <f aca="false">((3.14*POWER(KD2,2)/4)*NR2*MZ2)/1000</f>
        <v>5.94319104</v>
      </c>
      <c r="NT2" s="1" t="n">
        <f aca="false">NS2/JJ2</f>
        <v>3.17817702673797</v>
      </c>
      <c r="NU2" s="1" t="n">
        <v>20.4</v>
      </c>
      <c r="NV2" s="1" t="n">
        <v>21</v>
      </c>
      <c r="NW2" s="1" t="n">
        <v>73</v>
      </c>
      <c r="NX2" s="1" t="n">
        <v>31</v>
      </c>
      <c r="NY2" s="23" t="n">
        <f aca="false">NW2/NX2</f>
        <v>2.35483870967742</v>
      </c>
      <c r="NZ2" s="1" t="n">
        <v>276</v>
      </c>
      <c r="OA2" s="1" t="n">
        <v>14</v>
      </c>
      <c r="OB2" s="1" t="n">
        <v>70</v>
      </c>
      <c r="OC2" s="1" t="n">
        <f aca="false">OB2/JJ2</f>
        <v>37.4331550802139</v>
      </c>
      <c r="OD2" s="1" t="n">
        <v>60</v>
      </c>
      <c r="OE2" s="1" t="n">
        <f aca="false">OD2/JJ2</f>
        <v>32.0855614973262</v>
      </c>
      <c r="OF2" s="1" t="n">
        <v>131</v>
      </c>
      <c r="OG2" s="1" t="n">
        <f aca="false">OF2/JJ2</f>
        <v>70.0534759358289</v>
      </c>
      <c r="OH2" s="1" t="n">
        <v>57</v>
      </c>
      <c r="OI2" s="1" t="n">
        <f aca="false">OH2/JJ2</f>
        <v>30.4812834224599</v>
      </c>
      <c r="OJ2" s="1" t="n">
        <f aca="false">OF2-OH2</f>
        <v>74</v>
      </c>
      <c r="OK2" s="1" t="n">
        <v>56</v>
      </c>
      <c r="OL2" s="1" t="n">
        <v>21.6</v>
      </c>
      <c r="OM2" s="1" t="n">
        <v>11.3</v>
      </c>
      <c r="ON2" s="1" t="n">
        <f aca="false">OL2/JJ2</f>
        <v>11.5508021390374</v>
      </c>
      <c r="OO2" s="1" t="n">
        <f aca="false">OM2/JJ2</f>
        <v>6.0427807486631</v>
      </c>
      <c r="OP2" s="23" t="n">
        <f aca="false">(OL2-OM2)/OL2</f>
        <v>0.476851851851852</v>
      </c>
      <c r="OQ2" s="1" t="n">
        <v>135</v>
      </c>
      <c r="OR2" s="1" t="n">
        <v>74</v>
      </c>
      <c r="OS2" s="1" t="n">
        <f aca="false">OR2+(OQ2-OR2)/3</f>
        <v>94.3333333333333</v>
      </c>
      <c r="OT2" s="1" t="n">
        <v>57</v>
      </c>
      <c r="OU2" s="1" t="n">
        <v>10</v>
      </c>
      <c r="OV2" s="1" t="n">
        <v>49</v>
      </c>
      <c r="OW2" s="1" t="n">
        <f aca="false">OV2/JJ2</f>
        <v>26.2032085561497</v>
      </c>
      <c r="OX2" s="1" t="n">
        <v>10</v>
      </c>
      <c r="OY2" s="1" t="n">
        <f aca="false">OU2+OV2+OX2</f>
        <v>69</v>
      </c>
      <c r="OZ2" s="1" t="n">
        <v>42</v>
      </c>
      <c r="PA2" s="23" t="n">
        <f aca="false">(OV2-OZ2)/OV2</f>
        <v>0.142857142857143</v>
      </c>
      <c r="PB2" s="1" t="n">
        <v>63</v>
      </c>
      <c r="PC2" s="1" t="n">
        <f aca="false">(OU2+OX2)/OV2</f>
        <v>0.408163265306122</v>
      </c>
      <c r="PD2" s="1" t="n">
        <f aca="false">(0.8*(1.04*(POWER(OY2,3)-POWER(OV2,3)))+0.6)/1000</f>
        <v>175.43612</v>
      </c>
      <c r="PE2" s="1" t="n">
        <f aca="false">PD2/JJ2</f>
        <v>93.8161069518717</v>
      </c>
      <c r="PF2" s="1" t="n">
        <v>71</v>
      </c>
      <c r="PG2" s="1" t="n">
        <v>43</v>
      </c>
      <c r="PH2" s="23" t="n">
        <f aca="false">PF2/PG2</f>
        <v>1.65116279069767</v>
      </c>
      <c r="PI2" s="1" t="n">
        <v>174</v>
      </c>
      <c r="PJ2" s="1" t="n">
        <v>19</v>
      </c>
      <c r="PK2" s="23" t="n">
        <f aca="false">PF2/PJ2</f>
        <v>3.73684210526316</v>
      </c>
      <c r="PL2" s="1" t="n">
        <v>23.4</v>
      </c>
      <c r="PM2" s="1" t="n">
        <f aca="false">((3.14*POWER(KD2,2)/4)*PL2*OT2)/1000</f>
        <v>6.03091008</v>
      </c>
      <c r="PN2" s="1" t="n">
        <f aca="false">PM2/JJ2</f>
        <v>3.22508560427807</v>
      </c>
      <c r="PO2" s="1" t="n">
        <v>19.3</v>
      </c>
      <c r="PP2" s="1" t="n">
        <v>-1</v>
      </c>
      <c r="PQ2" s="1" t="n">
        <v>66</v>
      </c>
      <c r="PR2" s="1" t="n">
        <v>32</v>
      </c>
      <c r="PS2" s="23" t="n">
        <f aca="false">PQ2/PR2</f>
        <v>2.0625</v>
      </c>
      <c r="PT2" s="1" t="n">
        <v>208</v>
      </c>
      <c r="PU2" s="1" t="n">
        <v>16</v>
      </c>
      <c r="PV2" s="1" t="n">
        <v>65</v>
      </c>
      <c r="PW2" s="1" t="n">
        <f aca="false">PV2/JJ2</f>
        <v>34.75935828877</v>
      </c>
      <c r="PX2" s="1" t="n">
        <v>60</v>
      </c>
      <c r="PY2" s="1" t="n">
        <f aca="false">PX2/JJ2</f>
        <v>32.0855614973262</v>
      </c>
      <c r="PZ2" s="1" t="n">
        <v>131</v>
      </c>
      <c r="QA2" s="1" t="n">
        <f aca="false">PZ2/JJ2</f>
        <v>70.0534759358289</v>
      </c>
      <c r="QB2" s="1" t="n">
        <v>58</v>
      </c>
      <c r="QC2" s="1" t="n">
        <f aca="false">QB2/JJ2</f>
        <v>31.0160427807487</v>
      </c>
      <c r="QD2" s="1" t="n">
        <v>-1</v>
      </c>
      <c r="QE2" s="1" t="n">
        <v>-1</v>
      </c>
      <c r="QF2" s="1" t="n">
        <v>25.9</v>
      </c>
      <c r="QG2" s="1" t="n">
        <v>15.6</v>
      </c>
      <c r="QH2" s="1" t="n">
        <f aca="false">QF2/JJ2</f>
        <v>13.8502673796791</v>
      </c>
      <c r="QI2" s="1" t="n">
        <f aca="false">QG2/JJ2</f>
        <v>8.34224598930481</v>
      </c>
      <c r="QJ2" s="23" t="n">
        <f aca="false">(QF2-QG2)/QF2</f>
        <v>0.397683397683398</v>
      </c>
      <c r="QK2" s="1" t="n">
        <v>123</v>
      </c>
      <c r="QL2" s="1" t="n">
        <v>67</v>
      </c>
      <c r="QM2" s="1" t="n">
        <f aca="false">QL2+(QK2-QL2)/3</f>
        <v>85.6666666666667</v>
      </c>
      <c r="QN2" s="1" t="n">
        <v>60</v>
      </c>
      <c r="QO2" s="1" t="n">
        <v>10</v>
      </c>
      <c r="QP2" s="1" t="n">
        <v>49</v>
      </c>
      <c r="QQ2" s="1" t="n">
        <f aca="false">QP2/JJ2</f>
        <v>26.2032085561497</v>
      </c>
      <c r="QR2" s="1" t="n">
        <v>9</v>
      </c>
      <c r="QS2" s="1" t="n">
        <f aca="false">QO2+QP2+QR2</f>
        <v>68</v>
      </c>
      <c r="QT2" s="1" t="n">
        <v>28</v>
      </c>
      <c r="QU2" s="23" t="n">
        <f aca="false">(QP2-QT2)/QP2</f>
        <v>0.428571428571429</v>
      </c>
      <c r="QV2" s="1" t="n">
        <v>73</v>
      </c>
      <c r="QW2" s="1" t="n">
        <f aca="false">(QO2+QR2)/QP2</f>
        <v>0.387755102040816</v>
      </c>
      <c r="QX2" s="1" t="n">
        <f aca="false">(0.8*(1.04*(POWER(QS2,3)-POWER(QP2,3)))+0.6)/1000</f>
        <v>163.724056</v>
      </c>
      <c r="QY2" s="1" t="n">
        <f aca="false">QX2/JJ2</f>
        <v>87.5529711229947</v>
      </c>
      <c r="QZ2" s="1" t="n">
        <v>75</v>
      </c>
      <c r="RA2" s="1" t="n">
        <v>40</v>
      </c>
      <c r="RB2" s="23" t="n">
        <f aca="false">QZ2/RA2</f>
        <v>1.875</v>
      </c>
      <c r="RC2" s="1" t="n">
        <v>207</v>
      </c>
      <c r="RD2" s="1" t="n">
        <v>20</v>
      </c>
      <c r="RE2" s="23" t="n">
        <f aca="false">QZ2/RD2</f>
        <v>3.75</v>
      </c>
      <c r="RF2" s="1" t="n">
        <v>21.4</v>
      </c>
      <c r="RG2" s="1" t="n">
        <f aca="false">((3.14*POWER(KD2,2)/4)*RF2*QN2)/1000</f>
        <v>5.8057344</v>
      </c>
      <c r="RH2" s="1" t="n">
        <f aca="false">RG2/JJ2</f>
        <v>3.10467080213904</v>
      </c>
      <c r="RI2" s="1" t="n">
        <v>22.7</v>
      </c>
      <c r="RJ2" s="1" t="n">
        <v>25</v>
      </c>
      <c r="RK2" s="1" t="n">
        <v>86</v>
      </c>
      <c r="RL2" s="1" t="n">
        <v>34</v>
      </c>
      <c r="RM2" s="23" t="n">
        <f aca="false">RK2/RL2</f>
        <v>2.52941176470588</v>
      </c>
      <c r="RN2" s="1" t="n">
        <v>215</v>
      </c>
      <c r="RO2" s="1" t="n">
        <v>17</v>
      </c>
      <c r="RP2" s="1" t="n">
        <v>54</v>
      </c>
      <c r="RQ2" s="1" t="n">
        <f aca="false">RP2/JJ2</f>
        <v>28.8770053475936</v>
      </c>
      <c r="RR2" s="1" t="n">
        <v>55</v>
      </c>
      <c r="RS2" s="1" t="n">
        <f aca="false">RR2/JJ2</f>
        <v>29.4117647058823</v>
      </c>
      <c r="RT2" s="1" t="n">
        <v>121</v>
      </c>
      <c r="RU2" s="1" t="n">
        <f aca="false">RT2/JJ2</f>
        <v>64.7058823529412</v>
      </c>
      <c r="RV2" s="1" t="n">
        <v>50</v>
      </c>
      <c r="RW2" s="1" t="n">
        <f aca="false">RV2/JJ2</f>
        <v>26.7379679144385</v>
      </c>
      <c r="RX2" s="1" t="n">
        <f aca="false">RT2-RV2</f>
        <v>71</v>
      </c>
      <c r="RY2" s="1" t="n">
        <v>55</v>
      </c>
      <c r="RZ2" s="1" t="n">
        <v>26</v>
      </c>
      <c r="SA2" s="1" t="n">
        <v>13.1</v>
      </c>
      <c r="SB2" s="1" t="n">
        <f aca="false">RZ2/JJ2</f>
        <v>13.903743315508</v>
      </c>
      <c r="SC2" s="1" t="n">
        <f aca="false">SA2/JJ2</f>
        <v>7.00534759358289</v>
      </c>
      <c r="SD2" s="23" t="n">
        <f aca="false">(RZ2-SA2)/RZ2</f>
        <v>0.496153846153846</v>
      </c>
    </row>
    <row r="3" customFormat="false" ht="21" hidden="false" customHeight="false" outlineLevel="0" collapsed="false">
      <c r="A3" s="14" t="s">
        <v>489</v>
      </c>
      <c r="B3" s="13" t="n">
        <v>100</v>
      </c>
      <c r="C3" s="13" t="n">
        <v>51</v>
      </c>
      <c r="D3" s="15" t="n">
        <v>64</v>
      </c>
      <c r="E3" s="13" t="n">
        <v>178</v>
      </c>
      <c r="F3" s="16" t="n">
        <v>4</v>
      </c>
      <c r="G3" s="16" t="n">
        <v>3.5</v>
      </c>
      <c r="H3" s="17" t="n">
        <v>248</v>
      </c>
      <c r="I3" s="17" t="n">
        <v>474</v>
      </c>
      <c r="J3" s="17" t="n">
        <v>998</v>
      </c>
      <c r="K3" s="17" t="n">
        <v>998</v>
      </c>
      <c r="L3" s="17" t="n">
        <v>998</v>
      </c>
      <c r="M3" s="17" t="n">
        <v>998</v>
      </c>
      <c r="N3" s="17" t="n">
        <v>998</v>
      </c>
      <c r="O3" s="17" t="n">
        <v>998</v>
      </c>
      <c r="P3" s="17" t="n">
        <v>998</v>
      </c>
      <c r="Q3" s="17" t="n">
        <v>998</v>
      </c>
      <c r="R3" s="17" t="n">
        <v>27</v>
      </c>
      <c r="S3" s="17" t="n">
        <v>64</v>
      </c>
      <c r="T3" s="17" t="n">
        <v>998</v>
      </c>
      <c r="U3" s="17" t="n">
        <v>998</v>
      </c>
      <c r="V3" s="17" t="n">
        <v>1228</v>
      </c>
      <c r="W3" s="18" t="n">
        <v>0.0604166666666667</v>
      </c>
      <c r="X3" s="19" t="n">
        <v>36</v>
      </c>
      <c r="Y3" s="19" t="n">
        <v>33</v>
      </c>
      <c r="Z3" s="19" t="n">
        <v>38</v>
      </c>
      <c r="AA3" s="19" t="n">
        <v>39</v>
      </c>
      <c r="AB3" s="19" t="n">
        <v>40</v>
      </c>
      <c r="AC3" s="19" t="n">
        <v>35</v>
      </c>
      <c r="AD3" s="19" t="n">
        <v>29</v>
      </c>
      <c r="AE3" s="19" t="n">
        <v>35</v>
      </c>
      <c r="AF3" s="19" t="n">
        <v>36</v>
      </c>
      <c r="AG3" s="19" t="n">
        <v>37</v>
      </c>
      <c r="AH3" s="19" t="n">
        <v>0.972222222222222</v>
      </c>
      <c r="AI3" s="19" t="n">
        <v>0.878787878787879</v>
      </c>
      <c r="AJ3" s="19" t="n">
        <v>0.921052631578947</v>
      </c>
      <c r="AK3" s="19" t="n">
        <v>0.923076923076923</v>
      </c>
      <c r="AL3" s="19" t="n">
        <v>0.925</v>
      </c>
      <c r="AM3" s="19" t="n">
        <v>175</v>
      </c>
      <c r="AN3" s="19" t="n">
        <v>89</v>
      </c>
      <c r="AO3" s="19" t="n">
        <v>129</v>
      </c>
      <c r="AP3" s="19" t="n">
        <v>160</v>
      </c>
      <c r="AQ3" s="19" t="n">
        <v>164</v>
      </c>
      <c r="AR3" s="19" t="n">
        <v>23</v>
      </c>
      <c r="AS3" s="19" t="n">
        <v>18</v>
      </c>
      <c r="AT3" s="19" t="n">
        <v>22</v>
      </c>
      <c r="AU3" s="19" t="n">
        <v>23</v>
      </c>
      <c r="AV3" s="19" t="n">
        <v>24</v>
      </c>
      <c r="AW3" s="19" t="n">
        <v>100</v>
      </c>
      <c r="AX3" s="19" t="n">
        <v>84.8484848484848</v>
      </c>
      <c r="AY3" s="19" t="n">
        <v>100</v>
      </c>
      <c r="AZ3" s="19" t="n">
        <v>100</v>
      </c>
      <c r="BA3" s="19" t="n">
        <v>100</v>
      </c>
      <c r="BB3" s="20" t="n">
        <v>-1</v>
      </c>
      <c r="BC3" s="20" t="n">
        <v>-1</v>
      </c>
      <c r="BD3" s="20" t="n">
        <v>-1</v>
      </c>
      <c r="BE3" s="20" t="n">
        <v>-1</v>
      </c>
      <c r="BF3" s="20" t="n">
        <v>-1</v>
      </c>
      <c r="BG3" s="20" t="n">
        <v>-1</v>
      </c>
      <c r="BH3" s="20" t="n">
        <v>-1</v>
      </c>
      <c r="BI3" s="20" t="n">
        <v>-1</v>
      </c>
      <c r="BJ3" s="20" t="n">
        <v>-1</v>
      </c>
      <c r="BK3" s="20" t="n">
        <v>-1</v>
      </c>
      <c r="BL3" s="20" t="n">
        <v>-1</v>
      </c>
      <c r="BM3" s="20" t="n">
        <v>-1</v>
      </c>
      <c r="BN3" s="20" t="n">
        <v>-1</v>
      </c>
      <c r="BO3" s="20" t="n">
        <v>-1</v>
      </c>
      <c r="BP3" s="20" t="n">
        <v>-1</v>
      </c>
      <c r="BQ3" s="19" t="n">
        <v>553</v>
      </c>
      <c r="BR3" s="19" t="n">
        <v>333</v>
      </c>
      <c r="BS3" s="19" t="n">
        <v>410</v>
      </c>
      <c r="BT3" s="19" t="n">
        <v>480</v>
      </c>
      <c r="BU3" s="19" t="n">
        <v>493</v>
      </c>
      <c r="BV3" s="19" t="n">
        <v>-1</v>
      </c>
      <c r="BW3" s="19" t="n">
        <v>-1</v>
      </c>
      <c r="BX3" s="19" t="n">
        <v>-1</v>
      </c>
      <c r="BY3" s="19" t="n">
        <v>-1</v>
      </c>
      <c r="BZ3" s="19" t="n">
        <v>-1</v>
      </c>
      <c r="CA3" s="19" t="n">
        <v>-1</v>
      </c>
      <c r="CB3" s="19" t="n">
        <v>-1</v>
      </c>
      <c r="CC3" s="19" t="n">
        <v>-1</v>
      </c>
      <c r="CD3" s="19" t="n">
        <v>-1</v>
      </c>
      <c r="CE3" s="19" t="n">
        <v>-1</v>
      </c>
      <c r="CF3" s="21" t="n">
        <v>1103.5</v>
      </c>
      <c r="CG3" s="21" t="n">
        <v>39.5</v>
      </c>
      <c r="CH3" s="21" t="n">
        <v>54.44</v>
      </c>
      <c r="CI3" s="21" t="n">
        <v>27.3</v>
      </c>
      <c r="CJ3" s="21" t="n">
        <v>6.2</v>
      </c>
      <c r="CK3" s="21" t="n">
        <v>57.5</v>
      </c>
      <c r="CL3" s="21" t="n">
        <v>42.4</v>
      </c>
      <c r="CM3" s="21" t="n">
        <v>1.356</v>
      </c>
      <c r="CN3" s="21" t="n">
        <v>300</v>
      </c>
      <c r="CO3" s="21" t="n">
        <v>932.5</v>
      </c>
      <c r="CP3" s="21" t="n">
        <v>58.6</v>
      </c>
      <c r="CQ3" s="21" t="n">
        <v>64.61</v>
      </c>
      <c r="CR3" s="21" t="n">
        <v>20.5</v>
      </c>
      <c r="CS3" s="21" t="n">
        <v>1.9</v>
      </c>
      <c r="CT3" s="21" t="n">
        <v>84.7</v>
      </c>
      <c r="CU3" s="21" t="n">
        <v>15.3</v>
      </c>
      <c r="CV3" s="21" t="n">
        <v>5.549</v>
      </c>
      <c r="CW3" s="21" t="n">
        <v>300</v>
      </c>
      <c r="CX3" s="21" t="n">
        <v>885.4</v>
      </c>
      <c r="CY3" s="21" t="n">
        <v>26.3</v>
      </c>
      <c r="CZ3" s="21" t="n">
        <v>67.82</v>
      </c>
      <c r="DA3" s="21" t="n">
        <v>14</v>
      </c>
      <c r="DB3" s="21" t="n">
        <v>0</v>
      </c>
      <c r="DC3" s="21" t="n">
        <v>77.3</v>
      </c>
      <c r="DD3" s="21" t="n">
        <v>22.7</v>
      </c>
      <c r="DE3" s="21" t="n">
        <v>3.409</v>
      </c>
      <c r="DF3" s="21" t="n">
        <v>300</v>
      </c>
      <c r="DG3" s="21" t="n">
        <v>791.1</v>
      </c>
      <c r="DH3" s="21" t="n">
        <v>52.4</v>
      </c>
      <c r="DI3" s="21" t="n">
        <v>76.15</v>
      </c>
      <c r="DJ3" s="21" t="n">
        <v>14.7</v>
      </c>
      <c r="DK3" s="21" t="n">
        <v>0.7</v>
      </c>
      <c r="DL3" s="21" t="n">
        <v>97.1</v>
      </c>
      <c r="DM3" s="21" t="n">
        <v>2.9</v>
      </c>
      <c r="DN3" s="21" t="n">
        <v>33.478</v>
      </c>
      <c r="DO3" s="21" t="n">
        <v>232</v>
      </c>
      <c r="DP3" s="21" t="n">
        <v>1076.4</v>
      </c>
      <c r="DQ3" s="21" t="n">
        <v>33.9</v>
      </c>
      <c r="DR3" s="21" t="n">
        <v>55.8</v>
      </c>
      <c r="DS3" s="21" t="n">
        <v>26.8</v>
      </c>
      <c r="DT3" s="21" t="n">
        <v>4.9</v>
      </c>
      <c r="DU3" s="21" t="n">
        <v>39</v>
      </c>
      <c r="DV3" s="21" t="n">
        <v>60.9</v>
      </c>
      <c r="DW3" s="21" t="n">
        <v>0.64</v>
      </c>
      <c r="DX3" s="21" t="n">
        <v>300</v>
      </c>
      <c r="DY3" s="21" t="n">
        <v>911.3</v>
      </c>
      <c r="DZ3" s="21" t="n">
        <v>51.2</v>
      </c>
      <c r="EA3" s="21" t="n">
        <v>66.06</v>
      </c>
      <c r="EB3" s="21" t="n">
        <v>19.5</v>
      </c>
      <c r="EC3" s="21" t="n">
        <v>0.6</v>
      </c>
      <c r="ED3" s="21" t="n">
        <v>89.5</v>
      </c>
      <c r="EE3" s="21" t="n">
        <v>10.5</v>
      </c>
      <c r="EF3" s="21" t="n">
        <v>8.521</v>
      </c>
      <c r="EG3" s="21" t="n">
        <v>300</v>
      </c>
      <c r="EH3" s="21" t="n">
        <v>809.6</v>
      </c>
      <c r="EI3" s="21" t="n">
        <v>73.9</v>
      </c>
      <c r="EJ3" s="21" t="n">
        <v>74.73</v>
      </c>
      <c r="EK3" s="21" t="n">
        <v>37</v>
      </c>
      <c r="EL3" s="21" t="n">
        <v>8.4</v>
      </c>
      <c r="EM3" s="21" t="n">
        <v>92.4</v>
      </c>
      <c r="EN3" s="21" t="n">
        <v>7.6</v>
      </c>
      <c r="EO3" s="21" t="n">
        <v>12.162</v>
      </c>
      <c r="EP3" s="21" t="n">
        <v>300</v>
      </c>
      <c r="EQ3" s="21" t="n">
        <v>999.3</v>
      </c>
      <c r="ER3" s="21" t="n">
        <v>91.1</v>
      </c>
      <c r="ES3" s="21" t="n">
        <v>60.61</v>
      </c>
      <c r="ET3" s="21" t="n">
        <v>49.8</v>
      </c>
      <c r="EU3" s="21" t="n">
        <v>24.3</v>
      </c>
      <c r="EV3" s="21" t="n">
        <v>80.8</v>
      </c>
      <c r="EW3" s="21" t="n">
        <v>19.1</v>
      </c>
      <c r="EX3" s="21" t="n">
        <v>4.223</v>
      </c>
      <c r="EY3" s="21" t="n">
        <v>300</v>
      </c>
      <c r="EZ3" s="21" t="n">
        <v>1237.7</v>
      </c>
      <c r="FA3" s="21" t="n">
        <v>43.3</v>
      </c>
      <c r="FB3" s="21" t="n">
        <v>48.54</v>
      </c>
      <c r="FC3" s="21" t="n">
        <v>34.8</v>
      </c>
      <c r="FD3" s="21" t="n">
        <v>14.9</v>
      </c>
      <c r="FE3" s="21" t="n">
        <v>43.2</v>
      </c>
      <c r="FF3" s="21" t="n">
        <v>56.8</v>
      </c>
      <c r="FG3" s="21" t="n">
        <v>0.76</v>
      </c>
      <c r="FH3" s="21" t="n">
        <v>300</v>
      </c>
      <c r="FI3" s="21" t="n">
        <v>944.8</v>
      </c>
      <c r="FJ3" s="21" t="n">
        <v>42.6</v>
      </c>
      <c r="FK3" s="21" t="n">
        <v>63.64</v>
      </c>
      <c r="FL3" s="21" t="n">
        <v>17.3</v>
      </c>
      <c r="FM3" s="21" t="n">
        <v>0.6</v>
      </c>
      <c r="FN3" s="21" t="n">
        <v>75.8</v>
      </c>
      <c r="FO3" s="21" t="n">
        <v>24.2</v>
      </c>
      <c r="FP3" s="21" t="n">
        <v>3.133</v>
      </c>
      <c r="FQ3" s="21" t="n">
        <v>300</v>
      </c>
      <c r="FR3" s="15" t="n">
        <v>1.2</v>
      </c>
      <c r="FS3" s="15" t="n">
        <v>10.6</v>
      </c>
      <c r="FT3" s="15" t="n">
        <v>2</v>
      </c>
      <c r="FU3" s="15" t="n">
        <v>-1</v>
      </c>
      <c r="FV3" s="15" t="n">
        <v>1.5</v>
      </c>
      <c r="FW3" s="15" t="n">
        <v>98</v>
      </c>
      <c r="FX3" s="15" t="n">
        <v>94</v>
      </c>
      <c r="FY3" s="15" t="n">
        <v>114</v>
      </c>
      <c r="FZ3" s="15" t="n">
        <v>-1</v>
      </c>
      <c r="GA3" s="15" t="n">
        <v>94</v>
      </c>
      <c r="GB3" s="15" t="n">
        <v>63.2</v>
      </c>
      <c r="GC3" s="15" t="n">
        <v>64.6</v>
      </c>
      <c r="GD3" s="15" t="n">
        <v>62.2</v>
      </c>
      <c r="GE3" s="15" t="n">
        <v>-1</v>
      </c>
      <c r="GF3" s="15" t="n">
        <v>63.5</v>
      </c>
      <c r="GG3" s="15" t="n">
        <v>13.1</v>
      </c>
      <c r="GH3" s="15" t="n">
        <v>12.1</v>
      </c>
      <c r="GI3" s="15" t="n">
        <v>12.7</v>
      </c>
      <c r="GJ3" s="15" t="n">
        <v>-1</v>
      </c>
      <c r="GK3" s="15" t="n">
        <v>13.6</v>
      </c>
      <c r="GL3" s="15" t="n">
        <v>0</v>
      </c>
      <c r="GM3" s="15" t="n">
        <v>1.5</v>
      </c>
      <c r="GN3" s="15" t="n">
        <v>0.5</v>
      </c>
      <c r="GO3" s="15" t="n">
        <v>-1</v>
      </c>
      <c r="GP3" s="15" t="n">
        <v>0</v>
      </c>
      <c r="GQ3" s="15" t="n">
        <v>0</v>
      </c>
      <c r="GR3" s="15" t="n">
        <v>0</v>
      </c>
      <c r="GS3" s="15" t="n">
        <v>0</v>
      </c>
      <c r="GT3" s="15" t="n">
        <v>-1</v>
      </c>
      <c r="GU3" s="15" t="n">
        <v>0</v>
      </c>
      <c r="GV3" s="15" t="n">
        <v>0.6</v>
      </c>
      <c r="GW3" s="15" t="n">
        <v>8.9</v>
      </c>
      <c r="GX3" s="15" t="n">
        <v>0.5</v>
      </c>
      <c r="GY3" s="15" t="n">
        <v>-1</v>
      </c>
      <c r="GZ3" s="15" t="n">
        <v>0.2</v>
      </c>
      <c r="HA3" s="15" t="n">
        <v>0</v>
      </c>
      <c r="HB3" s="15" t="n">
        <v>0</v>
      </c>
      <c r="HC3" s="15" t="n">
        <v>0</v>
      </c>
      <c r="HD3" s="15" t="n">
        <v>-1</v>
      </c>
      <c r="HE3" s="22" t="n">
        <v>0</v>
      </c>
      <c r="HF3" s="1" t="n">
        <v>-1</v>
      </c>
      <c r="HG3" s="1" t="n">
        <v>-1</v>
      </c>
      <c r="HH3" s="1" t="n">
        <v>-1</v>
      </c>
      <c r="HI3" s="1" t="n">
        <v>-1</v>
      </c>
      <c r="HJ3" s="1" t="n">
        <v>-1</v>
      </c>
      <c r="HK3" s="1" t="n">
        <v>-1</v>
      </c>
      <c r="HL3" s="1" t="n">
        <v>-1</v>
      </c>
      <c r="HM3" s="1" t="n">
        <v>-1</v>
      </c>
      <c r="HN3" s="1" t="n">
        <v>-1</v>
      </c>
      <c r="HO3" s="1" t="n">
        <v>-1</v>
      </c>
      <c r="HP3" s="1" t="n">
        <v>-1</v>
      </c>
      <c r="HQ3" s="1" t="n">
        <v>-1</v>
      </c>
      <c r="HR3" s="1" t="n">
        <v>-1</v>
      </c>
      <c r="HS3" s="1" t="n">
        <v>-1</v>
      </c>
      <c r="HT3" s="1" t="n">
        <v>-1</v>
      </c>
      <c r="HU3" s="1" t="n">
        <v>-1</v>
      </c>
      <c r="HV3" s="1" t="n">
        <v>-1</v>
      </c>
      <c r="HW3" s="1" t="n">
        <v>-1</v>
      </c>
      <c r="HX3" s="1" t="n">
        <v>-1</v>
      </c>
      <c r="HY3" s="1" t="n">
        <v>-1</v>
      </c>
      <c r="HZ3" s="1" t="n">
        <v>-1</v>
      </c>
      <c r="IA3" s="1" t="n">
        <v>-1</v>
      </c>
      <c r="IB3" s="1" t="n">
        <v>-1</v>
      </c>
      <c r="IC3" s="1" t="n">
        <v>-1</v>
      </c>
      <c r="ID3" s="1" t="n">
        <v>-1</v>
      </c>
      <c r="IE3" s="1" t="n">
        <v>-1</v>
      </c>
      <c r="IF3" s="1" t="n">
        <v>-1</v>
      </c>
      <c r="IG3" s="1" t="n">
        <v>-1</v>
      </c>
      <c r="IH3" s="1" t="n">
        <v>-1</v>
      </c>
      <c r="II3" s="1" t="n">
        <v>-1</v>
      </c>
      <c r="IJ3" s="1" t="n">
        <v>-1</v>
      </c>
      <c r="IK3" s="1" t="n">
        <v>-1</v>
      </c>
      <c r="IL3" s="1" t="n">
        <v>-1</v>
      </c>
      <c r="IM3" s="1" t="n">
        <v>-1</v>
      </c>
      <c r="IN3" s="1" t="n">
        <v>-1</v>
      </c>
      <c r="IO3" s="1" t="n">
        <v>-1</v>
      </c>
      <c r="IP3" s="1" t="n">
        <v>-1</v>
      </c>
      <c r="IQ3" s="1" t="n">
        <v>-1</v>
      </c>
      <c r="IR3" s="1" t="n">
        <v>-1</v>
      </c>
      <c r="IS3" s="1" t="n">
        <v>-1</v>
      </c>
      <c r="IT3" s="1" t="n">
        <v>-1</v>
      </c>
      <c r="IU3" s="1" t="n">
        <v>-1</v>
      </c>
      <c r="IV3" s="1" t="n">
        <v>-1</v>
      </c>
      <c r="IW3" s="1" t="n">
        <v>-1</v>
      </c>
      <c r="IX3" s="1" t="n">
        <v>-1</v>
      </c>
      <c r="IY3" s="1" t="n">
        <v>-1</v>
      </c>
      <c r="IZ3" s="1" t="n">
        <v>-1</v>
      </c>
      <c r="JA3" s="1" t="n">
        <v>-1</v>
      </c>
      <c r="JB3" s="1" t="n">
        <v>-1</v>
      </c>
      <c r="JC3" s="1" t="n">
        <v>-1</v>
      </c>
      <c r="JD3" s="1" t="n">
        <v>-1</v>
      </c>
      <c r="JE3" s="1" t="n">
        <v>-1</v>
      </c>
      <c r="JG3" s="1" t="n">
        <v>117</v>
      </c>
      <c r="JH3" s="1" t="n">
        <v>68</v>
      </c>
      <c r="JI3" s="1" t="n">
        <f aca="false">JH3+(JG3-JH3)/3</f>
        <v>84.3333333333333</v>
      </c>
      <c r="JJ3" s="1" t="n">
        <v>1.79</v>
      </c>
      <c r="JK3" s="1" t="n">
        <v>60</v>
      </c>
      <c r="JL3" s="1" t="n">
        <v>10</v>
      </c>
      <c r="JM3" s="1" t="n">
        <v>45</v>
      </c>
      <c r="JN3" s="1" t="n">
        <f aca="false">JM3/JJ3</f>
        <v>25.1396648044693</v>
      </c>
      <c r="JO3" s="1" t="n">
        <v>10</v>
      </c>
      <c r="JP3" s="1" t="n">
        <f aca="false">JL3+JM3+JO3</f>
        <v>65</v>
      </c>
      <c r="JQ3" s="1" t="n">
        <v>25</v>
      </c>
      <c r="JR3" s="1" t="n">
        <f aca="false">(JM3-JQ3)/JM3</f>
        <v>0.444444444444444</v>
      </c>
      <c r="JS3" s="1" t="n">
        <v>75</v>
      </c>
      <c r="JT3" s="1" t="n">
        <f aca="false">(JL3+JO3)/JM3</f>
        <v>0.444444444444444</v>
      </c>
      <c r="JU3" s="23" t="n">
        <f aca="false">(0.8*(1.04*(POWER(JP3,3)-POWER(JM3,3)))+0.6)/1000</f>
        <v>152.6726</v>
      </c>
      <c r="JV3" s="1" t="n">
        <f aca="false">JU3/JJ3</f>
        <v>85.2919553072626</v>
      </c>
      <c r="JW3" s="1" t="n">
        <v>57</v>
      </c>
      <c r="JX3" s="1" t="n">
        <v>38</v>
      </c>
      <c r="JY3" s="1" t="n">
        <f aca="false">JW3/JX3</f>
        <v>1.5</v>
      </c>
      <c r="JZ3" s="1" t="n">
        <v>255</v>
      </c>
      <c r="KA3" s="1" t="n">
        <v>16</v>
      </c>
      <c r="KB3" s="1" t="n">
        <f aca="false">JW3/KA3</f>
        <v>3.5625</v>
      </c>
      <c r="KC3" s="1" t="n">
        <v>21.6</v>
      </c>
      <c r="KD3" s="1" t="n">
        <v>2.6</v>
      </c>
      <c r="KE3" s="1" t="n">
        <f aca="false">((3.14*POWER(KD3,2)/4)*KC3*JK3)/1000</f>
        <v>6.8773536</v>
      </c>
      <c r="KF3" s="1" t="n">
        <f aca="false">KE3/JJ3</f>
        <v>3.84209698324022</v>
      </c>
      <c r="KG3" s="1" t="n">
        <v>18.9</v>
      </c>
      <c r="KH3" s="1" t="n">
        <v>28</v>
      </c>
      <c r="KI3" s="1" t="n">
        <v>52</v>
      </c>
      <c r="KJ3" s="1" t="n">
        <v>25</v>
      </c>
      <c r="KK3" s="1" t="n">
        <f aca="false">KI3/KJ3</f>
        <v>2.08</v>
      </c>
      <c r="KL3" s="1" t="n">
        <v>178</v>
      </c>
      <c r="KM3" s="1" t="n">
        <v>14</v>
      </c>
      <c r="KN3" s="1" t="n">
        <v>44</v>
      </c>
      <c r="KO3" s="1" t="n">
        <f aca="false">KN3/JJ3</f>
        <v>24.5810055865922</v>
      </c>
      <c r="KP3" s="1" t="n">
        <v>59</v>
      </c>
      <c r="KQ3" s="1" t="n">
        <f aca="false">KP3/JJ3</f>
        <v>32.9608938547486</v>
      </c>
      <c r="KR3" s="1" t="n">
        <v>110</v>
      </c>
      <c r="KS3" s="1" t="n">
        <f aca="false">KR3/JJ3</f>
        <v>61.4525139664804</v>
      </c>
      <c r="KT3" s="1" t="n">
        <v>41</v>
      </c>
      <c r="KU3" s="1" t="n">
        <f aca="false">KT3/JJ3</f>
        <v>22.9050279329609</v>
      </c>
      <c r="KV3" s="1" t="n">
        <f aca="false">KR3-KT3</f>
        <v>69</v>
      </c>
      <c r="KW3" s="1" t="n">
        <v>63</v>
      </c>
      <c r="KX3" s="1" t="n">
        <v>20.7</v>
      </c>
      <c r="KY3" s="1" t="n">
        <v>9.6</v>
      </c>
      <c r="KZ3" s="1" t="n">
        <f aca="false">KX3/JJ3</f>
        <v>11.5642458100559</v>
      </c>
      <c r="LA3" s="1" t="n">
        <f aca="false">KY3/JJ3</f>
        <v>5.36312849162011</v>
      </c>
      <c r="LB3" s="23" t="n">
        <f aca="false">(KX3-KY3)/KX3</f>
        <v>0.536231884057971</v>
      </c>
      <c r="LC3" s="1" t="n">
        <v>96</v>
      </c>
      <c r="LD3" s="1" t="n">
        <v>62</v>
      </c>
      <c r="LE3" s="1" t="n">
        <f aca="false">LD3+(LC3-LD3)/3</f>
        <v>73.3333333333333</v>
      </c>
      <c r="LF3" s="1" t="n">
        <v>61</v>
      </c>
      <c r="LG3" s="1" t="n">
        <v>10</v>
      </c>
      <c r="LH3" s="1" t="n">
        <v>47</v>
      </c>
      <c r="LI3" s="1" t="n">
        <f aca="false">LH3/JJ3</f>
        <v>26.2569832402235</v>
      </c>
      <c r="LJ3" s="1" t="n">
        <v>10</v>
      </c>
      <c r="LK3" s="1" t="n">
        <f aca="false">LG3+LH3+LJ3</f>
        <v>67</v>
      </c>
      <c r="LL3" s="1" t="n">
        <v>30</v>
      </c>
      <c r="LM3" s="23" t="n">
        <f aca="false">(LH3-LL3)/LH3</f>
        <v>0.361702127659574</v>
      </c>
      <c r="LN3" s="1" t="n">
        <v>56</v>
      </c>
      <c r="LO3" s="1" t="n">
        <f aca="false">(LG3+LJ3)/LH3</f>
        <v>0.425531914893617</v>
      </c>
      <c r="LP3" s="1" t="n">
        <f aca="false">(0.8*(1.04*(POWER(LK3,3)-POWER(LH3,3)))+0.6)/1000</f>
        <v>163.85468</v>
      </c>
      <c r="LQ3" s="1" t="n">
        <f aca="false">LP3/JJ3</f>
        <v>91.5389273743017</v>
      </c>
      <c r="LR3" s="1" t="n">
        <v>59</v>
      </c>
      <c r="LS3" s="1" t="n">
        <v>32</v>
      </c>
      <c r="LT3" s="23" t="n">
        <f aca="false">LR3/LS3</f>
        <v>1.84375</v>
      </c>
      <c r="LU3" s="1" t="n">
        <v>209</v>
      </c>
      <c r="LV3" s="1" t="n">
        <v>11</v>
      </c>
      <c r="LW3" s="23" t="n">
        <f aca="false">LR3/LV3</f>
        <v>5.36363636363636</v>
      </c>
      <c r="LX3" s="1" t="n">
        <v>14.4</v>
      </c>
      <c r="LY3" s="1" t="n">
        <f aca="false">((3.14*POWER(KD3,2)/4)*LX3*LF3)/1000</f>
        <v>4.66131744</v>
      </c>
      <c r="LZ3" s="1" t="n">
        <f aca="false">LY3/JJ3</f>
        <v>2.60408795530726</v>
      </c>
      <c r="MA3" s="1" t="n">
        <v>12.7</v>
      </c>
      <c r="MB3" s="1" t="n">
        <v>20</v>
      </c>
      <c r="MC3" s="1" t="n">
        <v>51</v>
      </c>
      <c r="MD3" s="1" t="n">
        <v>25</v>
      </c>
      <c r="ME3" s="23" t="n">
        <f aca="false">MC3/MD3</f>
        <v>2.04</v>
      </c>
      <c r="MF3" s="1" t="n">
        <v>250</v>
      </c>
      <c r="MG3" s="1" t="n">
        <v>14</v>
      </c>
      <c r="MH3" s="1" t="n">
        <v>49</v>
      </c>
      <c r="MI3" s="1" t="n">
        <f aca="false">MH3/JJ3</f>
        <v>27.3743016759777</v>
      </c>
      <c r="MJ3" s="1" t="n">
        <v>66</v>
      </c>
      <c r="MK3" s="1" t="n">
        <f aca="false">MJ3/JJ3</f>
        <v>36.8715083798883</v>
      </c>
      <c r="ML3" s="1" t="n">
        <v>115</v>
      </c>
      <c r="MM3" s="1" t="n">
        <f aca="false">ML3/JJ3</f>
        <v>64.2458100558659</v>
      </c>
      <c r="MN3" s="1" t="n">
        <v>42</v>
      </c>
      <c r="MO3" s="1" t="n">
        <v>-1</v>
      </c>
      <c r="MP3" s="1" t="n">
        <v>-1</v>
      </c>
      <c r="MQ3" s="1" t="n">
        <v>-1</v>
      </c>
      <c r="MR3" s="1" t="n">
        <v>23.5</v>
      </c>
      <c r="MS3" s="1" t="n">
        <v>15</v>
      </c>
      <c r="MT3" s="1" t="n">
        <f aca="false">MR3/JJ3</f>
        <v>13.1284916201117</v>
      </c>
      <c r="MU3" s="1" t="n">
        <f aca="false">MS3/JJ3</f>
        <v>8.37988826815642</v>
      </c>
      <c r="MV3" s="23" t="n">
        <f aca="false">(MR3-MS3)/MR3</f>
        <v>0.361702127659574</v>
      </c>
      <c r="MW3" s="1" t="n">
        <v>-1</v>
      </c>
      <c r="MX3" s="1" t="n">
        <v>-1</v>
      </c>
      <c r="MY3" s="1" t="n">
        <f aca="false">MX3+(MW3-MX3)/3</f>
        <v>-1</v>
      </c>
      <c r="MZ3" s="1" t="n">
        <v>-1</v>
      </c>
      <c r="NA3" s="1" t="n">
        <v>-1</v>
      </c>
      <c r="NB3" s="1" t="n">
        <v>-1</v>
      </c>
      <c r="NC3" s="1" t="n">
        <v>-1</v>
      </c>
      <c r="ND3" s="1" t="n">
        <v>-1</v>
      </c>
      <c r="NE3" s="1" t="n">
        <f aca="false">NA3+NB3+ND3</f>
        <v>-3</v>
      </c>
      <c r="NF3" s="1" t="n">
        <v>-1</v>
      </c>
      <c r="NG3" s="23" t="n">
        <v>-1</v>
      </c>
      <c r="NH3" s="1" t="n">
        <v>-1</v>
      </c>
      <c r="NI3" s="1" t="n">
        <v>-1</v>
      </c>
      <c r="NJ3" s="1" t="n">
        <v>-1</v>
      </c>
      <c r="NK3" s="1" t="n">
        <v>-1</v>
      </c>
      <c r="NL3" s="1" t="n">
        <v>-1</v>
      </c>
      <c r="NM3" s="1" t="n">
        <v>-1</v>
      </c>
      <c r="NN3" s="23" t="n">
        <v>-1</v>
      </c>
      <c r="NO3" s="1" t="n">
        <v>-1</v>
      </c>
      <c r="NP3" s="1" t="n">
        <v>-1</v>
      </c>
      <c r="NQ3" s="23" t="n">
        <v>-1</v>
      </c>
      <c r="NR3" s="1" t="n">
        <v>-1</v>
      </c>
      <c r="NS3" s="1" t="n">
        <v>-1</v>
      </c>
      <c r="NT3" s="1" t="n">
        <v>-1</v>
      </c>
      <c r="NU3" s="1" t="n">
        <v>-1</v>
      </c>
      <c r="NV3" s="1" t="n">
        <v>-1</v>
      </c>
      <c r="NW3" s="1" t="n">
        <v>-1</v>
      </c>
      <c r="NX3" s="1" t="n">
        <v>-1</v>
      </c>
      <c r="NY3" s="23" t="n">
        <v>-1</v>
      </c>
      <c r="NZ3" s="1" t="n">
        <v>-1</v>
      </c>
      <c r="OA3" s="1" t="n">
        <v>-1</v>
      </c>
      <c r="OB3" s="1" t="n">
        <v>-1</v>
      </c>
      <c r="OC3" s="1" t="n">
        <v>-1</v>
      </c>
      <c r="OD3" s="1" t="n">
        <v>-1</v>
      </c>
      <c r="OE3" s="1" t="n">
        <v>-1</v>
      </c>
      <c r="OF3" s="1" t="n">
        <v>-1</v>
      </c>
      <c r="OG3" s="1" t="n">
        <v>-1</v>
      </c>
      <c r="OH3" s="1" t="n">
        <v>-1</v>
      </c>
      <c r="OI3" s="1" t="n">
        <v>-1</v>
      </c>
      <c r="OJ3" s="1" t="n">
        <v>-1</v>
      </c>
      <c r="OK3" s="1" t="n">
        <v>-1</v>
      </c>
      <c r="OL3" s="1" t="n">
        <v>-1</v>
      </c>
      <c r="OM3" s="1" t="n">
        <v>-1</v>
      </c>
      <c r="ON3" s="1" t="n">
        <v>-1</v>
      </c>
      <c r="OO3" s="1" t="n">
        <v>-1</v>
      </c>
      <c r="OP3" s="23" t="n">
        <v>-1</v>
      </c>
      <c r="OQ3" s="1" t="n">
        <v>-1</v>
      </c>
      <c r="OR3" s="1" t="n">
        <v>-1</v>
      </c>
      <c r="OS3" s="1" t="n">
        <v>-1</v>
      </c>
      <c r="OT3" s="1" t="n">
        <v>-1</v>
      </c>
      <c r="OU3" s="1" t="n">
        <v>-1</v>
      </c>
      <c r="OV3" s="1" t="n">
        <v>-1</v>
      </c>
      <c r="OW3" s="1" t="n">
        <v>-1</v>
      </c>
      <c r="OX3" s="1" t="n">
        <v>-1</v>
      </c>
      <c r="OY3" s="1" t="n">
        <v>-1</v>
      </c>
      <c r="OZ3" s="1" t="n">
        <v>-1</v>
      </c>
      <c r="PA3" s="23" t="n">
        <v>-1</v>
      </c>
      <c r="PB3" s="1" t="n">
        <v>-1</v>
      </c>
      <c r="PC3" s="1" t="n">
        <v>-1</v>
      </c>
      <c r="PD3" s="1" t="n">
        <v>-1</v>
      </c>
      <c r="PE3" s="1" t="n">
        <v>-1</v>
      </c>
      <c r="PF3" s="1" t="n">
        <v>-1</v>
      </c>
      <c r="PG3" s="1" t="n">
        <v>-1</v>
      </c>
      <c r="PH3" s="23" t="n">
        <v>-1</v>
      </c>
      <c r="PI3" s="1" t="n">
        <v>-1</v>
      </c>
      <c r="PJ3" s="1" t="n">
        <v>-1</v>
      </c>
      <c r="PK3" s="23" t="n">
        <v>-1</v>
      </c>
      <c r="PL3" s="1" t="n">
        <v>-1</v>
      </c>
      <c r="PM3" s="1" t="n">
        <v>-1</v>
      </c>
      <c r="PN3" s="1" t="n">
        <v>-1</v>
      </c>
      <c r="PO3" s="1" t="n">
        <v>-1</v>
      </c>
      <c r="PP3" s="1" t="n">
        <v>-1</v>
      </c>
      <c r="PQ3" s="1" t="n">
        <v>-1</v>
      </c>
      <c r="PR3" s="1" t="n">
        <v>-1</v>
      </c>
      <c r="PS3" s="23" t="n">
        <v>-1</v>
      </c>
      <c r="PT3" s="1" t="n">
        <v>-1</v>
      </c>
      <c r="PU3" s="1" t="n">
        <v>-1</v>
      </c>
      <c r="PV3" s="1" t="n">
        <v>-1</v>
      </c>
      <c r="PW3" s="1" t="n">
        <v>-1</v>
      </c>
      <c r="PX3" s="1" t="n">
        <v>-1</v>
      </c>
      <c r="PY3" s="1" t="n">
        <v>-1</v>
      </c>
      <c r="PZ3" s="1" t="n">
        <v>-1</v>
      </c>
      <c r="QA3" s="1" t="n">
        <v>-1</v>
      </c>
      <c r="QB3" s="1" t="n">
        <v>-1</v>
      </c>
      <c r="QC3" s="1" t="n">
        <v>-1</v>
      </c>
      <c r="QD3" s="1" t="n">
        <v>-1</v>
      </c>
      <c r="QE3" s="1" t="n">
        <v>-1</v>
      </c>
      <c r="QF3" s="1" t="n">
        <v>-1</v>
      </c>
      <c r="QG3" s="1" t="n">
        <v>-1</v>
      </c>
      <c r="QH3" s="1" t="n">
        <v>-1</v>
      </c>
      <c r="QI3" s="1" t="n">
        <v>-1</v>
      </c>
      <c r="QJ3" s="23" t="n">
        <v>-1</v>
      </c>
      <c r="QK3" s="1" t="n">
        <v>112</v>
      </c>
      <c r="QL3" s="1" t="n">
        <v>71</v>
      </c>
      <c r="QM3" s="1" t="n">
        <f aca="false">QL3+(QK3-QL3)/3</f>
        <v>84.6666666666667</v>
      </c>
      <c r="QN3" s="1" t="n">
        <v>54</v>
      </c>
      <c r="QO3" s="1" t="n">
        <v>10</v>
      </c>
      <c r="QP3" s="1" t="n">
        <v>44</v>
      </c>
      <c r="QQ3" s="1" t="n">
        <f aca="false">QP3/JJ3</f>
        <v>24.5810055865922</v>
      </c>
      <c r="QR3" s="1" t="n">
        <v>10</v>
      </c>
      <c r="QS3" s="1" t="n">
        <f aca="false">QO3+QP3+QR3</f>
        <v>64</v>
      </c>
      <c r="QT3" s="1" t="n">
        <v>26</v>
      </c>
      <c r="QU3" s="23" t="n">
        <f aca="false">(QP3-QT3)/QP3</f>
        <v>0.409090909090909</v>
      </c>
      <c r="QV3" s="1" t="n">
        <v>71</v>
      </c>
      <c r="QW3" s="1" t="n">
        <f aca="false">(QO3+QR3)/QP3</f>
        <v>0.454545454545455</v>
      </c>
      <c r="QX3" s="1" t="n">
        <f aca="false">(0.8*(1.04*(POWER(QS3,3)-POWER(QP3,3)))+0.6)/1000</f>
        <v>147.23132</v>
      </c>
      <c r="QY3" s="1" t="n">
        <f aca="false">QX3/JJ3</f>
        <v>82.2521340782123</v>
      </c>
      <c r="QZ3" s="1" t="n">
        <v>49</v>
      </c>
      <c r="RA3" s="1" t="n">
        <v>37</v>
      </c>
      <c r="RB3" s="23" t="n">
        <f aca="false">QZ3/RA3</f>
        <v>1.32432432432432</v>
      </c>
      <c r="RC3" s="1" t="n">
        <v>198</v>
      </c>
      <c r="RD3" s="1" t="n">
        <v>18</v>
      </c>
      <c r="RE3" s="23" t="n">
        <f aca="false">QZ3/RD3</f>
        <v>2.72222222222222</v>
      </c>
      <c r="RF3" s="1" t="n">
        <v>19.2</v>
      </c>
      <c r="RG3" s="1" t="n">
        <f aca="false">((3.14*POWER(KD3,2)/4)*RF3*QN3)/1000</f>
        <v>5.50188288</v>
      </c>
      <c r="RH3" s="1" t="n">
        <f aca="false">RG3/JJ3</f>
        <v>3.07367758659218</v>
      </c>
      <c r="RI3" s="1" t="n">
        <v>16.7</v>
      </c>
      <c r="RJ3" s="1" t="n">
        <v>-1</v>
      </c>
      <c r="RK3" s="1" t="n">
        <v>41</v>
      </c>
      <c r="RL3" s="1" t="n">
        <v>28</v>
      </c>
      <c r="RM3" s="23" t="n">
        <f aca="false">RK3/RL3</f>
        <v>1.46428571428571</v>
      </c>
      <c r="RN3" s="1" t="n">
        <v>212</v>
      </c>
      <c r="RO3" s="1" t="n">
        <v>14</v>
      </c>
      <c r="RP3" s="1" t="n">
        <v>50</v>
      </c>
      <c r="RQ3" s="1" t="n">
        <f aca="false">RP3/JJ3</f>
        <v>27.9329608938547</v>
      </c>
      <c r="RR3" s="1" t="n">
        <v>64</v>
      </c>
      <c r="RS3" s="1" t="n">
        <f aca="false">RR3/JJ3</f>
        <v>35.7541899441341</v>
      </c>
      <c r="RT3" s="1" t="n">
        <v>108</v>
      </c>
      <c r="RU3" s="1" t="n">
        <f aca="false">RT3/JJ3</f>
        <v>60.3351955307263</v>
      </c>
      <c r="RV3" s="1" t="n">
        <v>48</v>
      </c>
      <c r="RW3" s="1" t="n">
        <f aca="false">RV3/JJ3</f>
        <v>26.8156424581006</v>
      </c>
      <c r="RX3" s="1" t="n">
        <f aca="false">RT3-RV3</f>
        <v>60</v>
      </c>
      <c r="RY3" s="1" t="n">
        <v>53</v>
      </c>
      <c r="RZ3" s="1" t="n">
        <v>20.1</v>
      </c>
      <c r="SA3" s="1" t="n">
        <v>11.5</v>
      </c>
      <c r="SB3" s="1" t="n">
        <f aca="false">RZ3/JJ3</f>
        <v>11.2290502793296</v>
      </c>
      <c r="SC3" s="1" t="n">
        <f aca="false">SA3/JJ3</f>
        <v>6.42458100558659</v>
      </c>
      <c r="SD3" s="23" t="n">
        <f aca="false">(RZ3-SA3)/RZ3</f>
        <v>0.427860696517413</v>
      </c>
    </row>
    <row r="4" customFormat="false" ht="21" hidden="false" customHeight="false" outlineLevel="0" collapsed="false">
      <c r="A4" s="14" t="s">
        <v>490</v>
      </c>
      <c r="B4" s="13" t="n">
        <v>100</v>
      </c>
      <c r="C4" s="13" t="n">
        <v>43</v>
      </c>
      <c r="D4" s="15" t="n">
        <v>65</v>
      </c>
      <c r="E4" s="13" t="n">
        <v>175</v>
      </c>
      <c r="F4" s="16" t="n">
        <v>4</v>
      </c>
      <c r="G4" s="16" t="n">
        <v>2.5</v>
      </c>
      <c r="H4" s="17" t="n">
        <v>261</v>
      </c>
      <c r="I4" s="17" t="n">
        <v>474</v>
      </c>
      <c r="J4" s="17" t="n">
        <v>998</v>
      </c>
      <c r="K4" s="17" t="n">
        <v>998</v>
      </c>
      <c r="L4" s="17" t="n">
        <v>998</v>
      </c>
      <c r="M4" s="17" t="n">
        <v>998</v>
      </c>
      <c r="N4" s="17" t="n">
        <v>77</v>
      </c>
      <c r="O4" s="17" t="n">
        <v>136</v>
      </c>
      <c r="P4" s="17" t="n">
        <v>998</v>
      </c>
      <c r="Q4" s="17" t="n">
        <v>998</v>
      </c>
      <c r="R4" s="17" t="n">
        <v>998</v>
      </c>
      <c r="S4" s="17" t="n">
        <v>998</v>
      </c>
      <c r="T4" s="17" t="n">
        <v>998</v>
      </c>
      <c r="U4" s="17" t="n">
        <v>998</v>
      </c>
      <c r="V4" s="17" t="n">
        <v>1245</v>
      </c>
      <c r="W4" s="18" t="n">
        <v>0.0722222222222222</v>
      </c>
      <c r="X4" s="19" t="n">
        <v>57</v>
      </c>
      <c r="Y4" s="19" t="n">
        <v>52</v>
      </c>
      <c r="Z4" s="19" t="n">
        <v>57</v>
      </c>
      <c r="AA4" s="19" t="n">
        <v>56</v>
      </c>
      <c r="AB4" s="19" t="n">
        <v>52</v>
      </c>
      <c r="AC4" s="19" t="n">
        <v>56</v>
      </c>
      <c r="AD4" s="19" t="n">
        <v>50</v>
      </c>
      <c r="AE4" s="19" t="n">
        <v>59</v>
      </c>
      <c r="AF4" s="19" t="n">
        <v>59</v>
      </c>
      <c r="AG4" s="19" t="n">
        <v>52</v>
      </c>
      <c r="AH4" s="19" t="n">
        <v>0.982456140350877</v>
      </c>
      <c r="AI4" s="19" t="n">
        <v>0.961538461538462</v>
      </c>
      <c r="AJ4" s="19" t="n">
        <v>1.03508771929825</v>
      </c>
      <c r="AK4" s="19" t="n">
        <v>1.05357142857143</v>
      </c>
      <c r="AL4" s="19" t="n">
        <v>1</v>
      </c>
      <c r="AM4" s="19" t="n">
        <v>177</v>
      </c>
      <c r="AN4" s="19" t="n">
        <v>126</v>
      </c>
      <c r="AO4" s="19" t="n">
        <v>185</v>
      </c>
      <c r="AP4" s="19" t="n">
        <v>170</v>
      </c>
      <c r="AQ4" s="19" t="n">
        <v>187</v>
      </c>
      <c r="AR4" s="19" t="n">
        <v>35</v>
      </c>
      <c r="AS4" s="19" t="n">
        <v>31</v>
      </c>
      <c r="AT4" s="19" t="n">
        <v>39</v>
      </c>
      <c r="AU4" s="19" t="n">
        <v>34</v>
      </c>
      <c r="AV4" s="19" t="n">
        <v>33</v>
      </c>
      <c r="AW4" s="19" t="n">
        <v>91.2280701754386</v>
      </c>
      <c r="AX4" s="19" t="n">
        <v>78.8461538461538</v>
      </c>
      <c r="AY4" s="19" t="n">
        <v>89.4736842105263</v>
      </c>
      <c r="AZ4" s="19" t="n">
        <v>80.3571428571429</v>
      </c>
      <c r="BA4" s="19" t="n">
        <v>84.6153846153846</v>
      </c>
      <c r="BB4" s="20" t="n">
        <v>248</v>
      </c>
      <c r="BC4" s="19" t="n">
        <v>233</v>
      </c>
      <c r="BD4" s="19" t="n">
        <v>263</v>
      </c>
      <c r="BE4" s="19" t="n">
        <v>242</v>
      </c>
      <c r="BF4" s="19" t="n">
        <v>267</v>
      </c>
      <c r="BG4" s="19" t="n">
        <v>233</v>
      </c>
      <c r="BH4" s="19" t="n">
        <v>203</v>
      </c>
      <c r="BI4" s="19" t="n">
        <v>248</v>
      </c>
      <c r="BJ4" s="19" t="n">
        <v>243</v>
      </c>
      <c r="BK4" s="19" t="n">
        <v>267</v>
      </c>
      <c r="BL4" s="19" t="n">
        <v>0.939516129032258</v>
      </c>
      <c r="BM4" s="19" t="n">
        <v>0.871244635193133</v>
      </c>
      <c r="BN4" s="19" t="n">
        <v>0.942965779467681</v>
      </c>
      <c r="BO4" s="19" t="n">
        <v>1.00413223140496</v>
      </c>
      <c r="BP4" s="19" t="n">
        <v>1</v>
      </c>
      <c r="BQ4" s="19" t="n">
        <v>511</v>
      </c>
      <c r="BR4" s="19" t="n">
        <v>379</v>
      </c>
      <c r="BS4" s="19" t="n">
        <v>444</v>
      </c>
      <c r="BT4" s="19" t="n">
        <v>464</v>
      </c>
      <c r="BU4" s="19" t="n">
        <v>500</v>
      </c>
      <c r="BV4" s="19" t="n">
        <v>174</v>
      </c>
      <c r="BW4" s="19" t="n">
        <v>158</v>
      </c>
      <c r="BX4" s="19" t="n">
        <v>167</v>
      </c>
      <c r="BY4" s="19" t="n">
        <v>150</v>
      </c>
      <c r="BZ4" s="19" t="n">
        <v>170</v>
      </c>
      <c r="CA4" s="19" t="n">
        <v>91.9354838709677</v>
      </c>
      <c r="CB4" s="19" t="n">
        <v>90.1287553648069</v>
      </c>
      <c r="CC4" s="19" t="n">
        <v>95.0570342205323</v>
      </c>
      <c r="CD4" s="19" t="n">
        <v>95.0413223140496</v>
      </c>
      <c r="CE4" s="19" t="n">
        <v>97.7528089887641</v>
      </c>
      <c r="CF4" s="21" t="n">
        <v>1053.3</v>
      </c>
      <c r="CG4" s="21" t="n">
        <v>84.1</v>
      </c>
      <c r="CH4" s="21" t="n">
        <v>57.36</v>
      </c>
      <c r="CI4" s="21" t="n">
        <v>38.6</v>
      </c>
      <c r="CJ4" s="21" t="n">
        <v>19.3</v>
      </c>
      <c r="CK4" s="21" t="n">
        <v>74.4</v>
      </c>
      <c r="CL4" s="21" t="n">
        <v>25.6</v>
      </c>
      <c r="CM4" s="21" t="n">
        <v>2.912</v>
      </c>
      <c r="CN4" s="21" t="n">
        <v>300</v>
      </c>
      <c r="CO4" s="21" t="n">
        <v>870.6</v>
      </c>
      <c r="CP4" s="21" t="n">
        <v>75.1</v>
      </c>
      <c r="CQ4" s="21" t="n">
        <v>69.48</v>
      </c>
      <c r="CR4" s="21" t="n">
        <v>29.1</v>
      </c>
      <c r="CS4" s="21" t="n">
        <v>5.8</v>
      </c>
      <c r="CT4" s="21" t="n">
        <v>93.7</v>
      </c>
      <c r="CU4" s="21" t="n">
        <v>6.2</v>
      </c>
      <c r="CV4" s="21" t="n">
        <v>15.029</v>
      </c>
      <c r="CW4" s="21" t="n">
        <v>300</v>
      </c>
      <c r="CX4" s="21" t="n">
        <v>791.7</v>
      </c>
      <c r="CY4" s="21" t="n">
        <v>43.8</v>
      </c>
      <c r="CZ4" s="21" t="n">
        <v>76.07</v>
      </c>
      <c r="DA4" s="21" t="n">
        <v>54.9</v>
      </c>
      <c r="DB4" s="21" t="n">
        <v>11.1</v>
      </c>
      <c r="DC4" s="21" t="n">
        <v>54.3</v>
      </c>
      <c r="DD4" s="21" t="n">
        <v>45.4</v>
      </c>
      <c r="DE4" s="21" t="n">
        <v>1.195</v>
      </c>
      <c r="DF4" s="21" t="n">
        <v>300</v>
      </c>
      <c r="DG4" s="21" t="n">
        <v>544.3</v>
      </c>
      <c r="DH4" s="21" t="n">
        <v>34.4</v>
      </c>
      <c r="DI4" s="21" t="n">
        <v>110.68</v>
      </c>
      <c r="DJ4" s="21" t="n">
        <v>49.4</v>
      </c>
      <c r="DK4" s="21" t="n">
        <v>2</v>
      </c>
      <c r="DL4" s="21" t="n">
        <v>89.2</v>
      </c>
      <c r="DM4" s="21" t="n">
        <v>10.7</v>
      </c>
      <c r="DN4" s="21" t="n">
        <v>8.369</v>
      </c>
      <c r="DO4" s="21" t="n">
        <v>163</v>
      </c>
      <c r="DP4" s="21" t="n">
        <v>1139.4</v>
      </c>
      <c r="DQ4" s="21" t="n">
        <v>86.6</v>
      </c>
      <c r="DR4" s="21" t="n">
        <v>53</v>
      </c>
      <c r="DS4" s="21" t="n">
        <v>100.6</v>
      </c>
      <c r="DT4" s="21" t="n">
        <v>46</v>
      </c>
      <c r="DU4" s="21" t="n">
        <v>44.4</v>
      </c>
      <c r="DV4" s="21" t="n">
        <v>55.6</v>
      </c>
      <c r="DW4" s="21" t="n">
        <v>0.797</v>
      </c>
      <c r="DX4" s="21" t="n">
        <v>300</v>
      </c>
      <c r="DY4" s="21" t="n">
        <v>881.3</v>
      </c>
      <c r="DZ4" s="21" t="n">
        <v>118.9</v>
      </c>
      <c r="EA4" s="21" t="n">
        <v>69.37</v>
      </c>
      <c r="EB4" s="21" t="n">
        <v>87.7</v>
      </c>
      <c r="EC4" s="21" t="n">
        <v>32.1</v>
      </c>
      <c r="ED4" s="21" t="n">
        <v>65.8</v>
      </c>
      <c r="EE4" s="21" t="n">
        <v>34</v>
      </c>
      <c r="EF4" s="21" t="n">
        <v>1.934</v>
      </c>
      <c r="EG4" s="21" t="n">
        <v>300</v>
      </c>
      <c r="EH4" s="21" t="n">
        <v>-1</v>
      </c>
      <c r="EI4" s="21" t="n">
        <v>-1</v>
      </c>
      <c r="EJ4" s="21" t="n">
        <v>-1</v>
      </c>
      <c r="EK4" s="21" t="n">
        <v>-1</v>
      </c>
      <c r="EL4" s="21" t="n">
        <v>-1</v>
      </c>
      <c r="EM4" s="21" t="n">
        <v>-1</v>
      </c>
      <c r="EN4" s="21" t="n">
        <v>-1</v>
      </c>
      <c r="EO4" s="21" t="n">
        <v>-1</v>
      </c>
      <c r="EP4" s="21" t="n">
        <v>-1</v>
      </c>
      <c r="EQ4" s="21" t="n">
        <v>-1</v>
      </c>
      <c r="ER4" s="21" t="n">
        <v>-1</v>
      </c>
      <c r="ES4" s="21" t="n">
        <v>-1</v>
      </c>
      <c r="ET4" s="21" t="n">
        <v>-1</v>
      </c>
      <c r="EU4" s="21" t="n">
        <v>-1</v>
      </c>
      <c r="EV4" s="21" t="n">
        <v>-1</v>
      </c>
      <c r="EW4" s="21" t="n">
        <v>-1</v>
      </c>
      <c r="EX4" s="21" t="n">
        <v>-1</v>
      </c>
      <c r="EY4" s="21" t="n">
        <v>-1</v>
      </c>
      <c r="EZ4" s="21" t="n">
        <v>1077.3</v>
      </c>
      <c r="FA4" s="21" t="n">
        <v>66.2</v>
      </c>
      <c r="FB4" s="21" t="n">
        <v>55.93</v>
      </c>
      <c r="FC4" s="21" t="n">
        <v>50.6</v>
      </c>
      <c r="FD4" s="21" t="n">
        <v>20.9</v>
      </c>
      <c r="FE4" s="21" t="n">
        <v>73.9</v>
      </c>
      <c r="FF4" s="21" t="n">
        <v>26.1</v>
      </c>
      <c r="FG4" s="21" t="n">
        <v>2.831</v>
      </c>
      <c r="FH4" s="21" t="n">
        <v>300</v>
      </c>
      <c r="FI4" s="21" t="n">
        <v>813.6</v>
      </c>
      <c r="FJ4" s="21" t="n">
        <v>61.9</v>
      </c>
      <c r="FK4" s="21" t="n">
        <v>74.17</v>
      </c>
      <c r="FL4" s="21" t="n">
        <v>28.4</v>
      </c>
      <c r="FM4" s="21" t="n">
        <v>6.3</v>
      </c>
      <c r="FN4" s="21" t="n">
        <v>87.5</v>
      </c>
      <c r="FO4" s="21" t="n">
        <v>12.5</v>
      </c>
      <c r="FP4" s="21" t="n">
        <v>7.019</v>
      </c>
      <c r="FQ4" s="21" t="n">
        <v>300</v>
      </c>
      <c r="FR4" s="15" t="n">
        <v>1.5</v>
      </c>
      <c r="FS4" s="15" t="n">
        <v>1.4</v>
      </c>
      <c r="FT4" s="15" t="n">
        <v>0.9</v>
      </c>
      <c r="FU4" s="15" t="n">
        <v>1.7</v>
      </c>
      <c r="FV4" s="15" t="n">
        <v>0.8</v>
      </c>
      <c r="FW4" s="15" t="n">
        <v>107</v>
      </c>
      <c r="FX4" s="15" t="n">
        <v>94</v>
      </c>
      <c r="FY4" s="15" t="n">
        <v>103</v>
      </c>
      <c r="FZ4" s="15" t="n">
        <v>103</v>
      </c>
      <c r="GA4" s="15" t="n">
        <v>110</v>
      </c>
      <c r="GB4" s="15" t="n">
        <v>65.5</v>
      </c>
      <c r="GC4" s="15" t="n">
        <v>64.9</v>
      </c>
      <c r="GD4" s="15" t="n">
        <v>66.5</v>
      </c>
      <c r="GE4" s="15" t="n">
        <v>65.4</v>
      </c>
      <c r="GF4" s="15" t="n">
        <v>64.9</v>
      </c>
      <c r="GG4" s="15" t="n">
        <v>12.9</v>
      </c>
      <c r="GH4" s="15" t="n">
        <v>11.9</v>
      </c>
      <c r="GI4" s="15" t="n">
        <v>10.7</v>
      </c>
      <c r="GJ4" s="15" t="n">
        <v>12.4</v>
      </c>
      <c r="GK4" s="15" t="n">
        <v>12.7</v>
      </c>
      <c r="GL4" s="15" t="n">
        <v>0</v>
      </c>
      <c r="GM4" s="15" t="n">
        <v>0</v>
      </c>
      <c r="GN4" s="15" t="n">
        <v>0.8</v>
      </c>
      <c r="GO4" s="15" t="n">
        <v>0</v>
      </c>
      <c r="GP4" s="15" t="n">
        <v>0</v>
      </c>
      <c r="GQ4" s="15" t="n">
        <v>0</v>
      </c>
      <c r="GR4" s="15" t="n">
        <v>0</v>
      </c>
      <c r="GS4" s="15" t="n">
        <v>1</v>
      </c>
      <c r="GT4" s="15" t="n">
        <v>0</v>
      </c>
      <c r="GU4" s="15" t="n">
        <v>0</v>
      </c>
      <c r="GV4" s="15" t="n">
        <v>1.7</v>
      </c>
      <c r="GW4" s="15" t="n">
        <v>4.8</v>
      </c>
      <c r="GX4" s="15" t="n">
        <v>5</v>
      </c>
      <c r="GY4" s="15" t="n">
        <v>3.6</v>
      </c>
      <c r="GZ4" s="15" t="n">
        <v>1.1</v>
      </c>
      <c r="HA4" s="15" t="n">
        <v>0</v>
      </c>
      <c r="HB4" s="15" t="n">
        <v>0</v>
      </c>
      <c r="HC4" s="15" t="n">
        <v>0</v>
      </c>
      <c r="HD4" s="15" t="n">
        <v>0</v>
      </c>
      <c r="HE4" s="22" t="n">
        <v>0</v>
      </c>
      <c r="HF4" s="1" t="n">
        <v>-1</v>
      </c>
      <c r="HG4" s="1" t="n">
        <v>-1</v>
      </c>
      <c r="HH4" s="1" t="n">
        <v>-1</v>
      </c>
      <c r="HI4" s="1" t="n">
        <v>-1</v>
      </c>
      <c r="HJ4" s="1" t="n">
        <v>-1</v>
      </c>
      <c r="HK4" s="1" t="n">
        <v>-1</v>
      </c>
      <c r="HL4" s="1" t="n">
        <v>-1</v>
      </c>
      <c r="HM4" s="1" t="n">
        <v>-1</v>
      </c>
      <c r="HN4" s="1" t="n">
        <v>-1</v>
      </c>
      <c r="HO4" s="1" t="n">
        <v>-1</v>
      </c>
      <c r="HP4" s="1" t="n">
        <v>-1</v>
      </c>
      <c r="HQ4" s="1" t="n">
        <v>-1</v>
      </c>
      <c r="HR4" s="1" t="n">
        <v>-1</v>
      </c>
      <c r="HS4" s="1" t="n">
        <v>-1</v>
      </c>
      <c r="HT4" s="1" t="n">
        <v>-1</v>
      </c>
      <c r="HU4" s="1" t="n">
        <v>-1</v>
      </c>
      <c r="HV4" s="1" t="n">
        <v>-1</v>
      </c>
      <c r="HW4" s="1" t="n">
        <v>-1</v>
      </c>
      <c r="HX4" s="1" t="n">
        <v>-1</v>
      </c>
      <c r="HY4" s="1" t="n">
        <v>-1</v>
      </c>
      <c r="HZ4" s="1" t="n">
        <v>-1</v>
      </c>
      <c r="IA4" s="1" t="n">
        <v>-1</v>
      </c>
      <c r="IB4" s="1" t="n">
        <v>-1</v>
      </c>
      <c r="IC4" s="1" t="n">
        <v>-1</v>
      </c>
      <c r="ID4" s="1" t="n">
        <v>-1</v>
      </c>
      <c r="IE4" s="1" t="n">
        <v>-1</v>
      </c>
      <c r="IF4" s="1" t="n">
        <v>-1</v>
      </c>
      <c r="IG4" s="1" t="n">
        <v>-1</v>
      </c>
      <c r="IH4" s="1" t="n">
        <v>-1</v>
      </c>
      <c r="II4" s="1" t="n">
        <v>-1</v>
      </c>
      <c r="IJ4" s="1" t="n">
        <v>-1</v>
      </c>
      <c r="IK4" s="1" t="n">
        <v>-1</v>
      </c>
      <c r="IL4" s="1" t="n">
        <v>-1</v>
      </c>
      <c r="IM4" s="1" t="n">
        <v>-1</v>
      </c>
      <c r="IN4" s="1" t="n">
        <v>-1</v>
      </c>
      <c r="IO4" s="1" t="n">
        <v>-1</v>
      </c>
      <c r="IP4" s="1" t="n">
        <v>-1</v>
      </c>
      <c r="IQ4" s="1" t="n">
        <v>-1</v>
      </c>
      <c r="IR4" s="1" t="n">
        <v>-1</v>
      </c>
      <c r="IS4" s="1" t="n">
        <v>-1</v>
      </c>
      <c r="IT4" s="1" t="n">
        <v>-1</v>
      </c>
      <c r="IU4" s="1" t="n">
        <v>-1</v>
      </c>
      <c r="IV4" s="1" t="n">
        <v>-1</v>
      </c>
      <c r="IW4" s="1" t="n">
        <v>-1</v>
      </c>
      <c r="IX4" s="1" t="n">
        <v>-1</v>
      </c>
      <c r="IY4" s="1" t="n">
        <v>-1</v>
      </c>
      <c r="IZ4" s="1" t="n">
        <v>-1</v>
      </c>
      <c r="JA4" s="1" t="n">
        <v>-1</v>
      </c>
      <c r="JB4" s="1" t="n">
        <v>-1</v>
      </c>
      <c r="JC4" s="1" t="n">
        <v>-1</v>
      </c>
      <c r="JD4" s="1" t="n">
        <v>-1</v>
      </c>
      <c r="JE4" s="1" t="n">
        <v>-1</v>
      </c>
      <c r="JG4" s="1" t="n">
        <v>126</v>
      </c>
      <c r="JH4" s="1" t="n">
        <v>74</v>
      </c>
      <c r="JI4" s="1" t="n">
        <f aca="false">JH4+(JG4-JH4)/3</f>
        <v>91.3333333333333</v>
      </c>
      <c r="JJ4" s="1" t="n">
        <v>1.8</v>
      </c>
      <c r="JK4" s="1" t="n">
        <v>55</v>
      </c>
      <c r="JL4" s="1" t="n">
        <v>10</v>
      </c>
      <c r="JM4" s="1" t="n">
        <v>47</v>
      </c>
      <c r="JN4" s="1" t="n">
        <f aca="false">JM4/JJ4</f>
        <v>26.1111111111111</v>
      </c>
      <c r="JO4" s="1" t="n">
        <v>10</v>
      </c>
      <c r="JP4" s="1" t="n">
        <f aca="false">JL4+JM4+JO4</f>
        <v>67</v>
      </c>
      <c r="JQ4" s="1" t="n">
        <v>33</v>
      </c>
      <c r="JR4" s="1" t="n">
        <f aca="false">(JM4-JQ4)/JM4</f>
        <v>0.297872340425532</v>
      </c>
      <c r="JS4" s="1" t="n">
        <v>56</v>
      </c>
      <c r="JT4" s="1" t="n">
        <f aca="false">(JL4+JO4)/JM4</f>
        <v>0.425531914893617</v>
      </c>
      <c r="JU4" s="23" t="n">
        <f aca="false">(0.8*(1.04*(POWER(JP4,3)-POWER(JM4,3)))+0.6)/1000</f>
        <v>163.85468</v>
      </c>
      <c r="JV4" s="1" t="n">
        <f aca="false">JU4/JJ4</f>
        <v>91.0303777777778</v>
      </c>
      <c r="JW4" s="1" t="n">
        <v>66</v>
      </c>
      <c r="JX4" s="1" t="n">
        <v>51</v>
      </c>
      <c r="JY4" s="1" t="n">
        <f aca="false">JW4/JX4</f>
        <v>1.29411764705882</v>
      </c>
      <c r="JZ4" s="1" t="n">
        <v>215</v>
      </c>
      <c r="KA4" s="1" t="n">
        <v>17</v>
      </c>
      <c r="KB4" s="1" t="n">
        <f aca="false">JW4/KA4</f>
        <v>3.88235294117647</v>
      </c>
      <c r="KC4" s="1" t="n">
        <v>17.1</v>
      </c>
      <c r="KD4" s="1" t="n">
        <v>2.2</v>
      </c>
      <c r="KE4" s="1" t="n">
        <f aca="false">((3.14*POWER(KD4,2)/4)*KC4*JK4)/1000</f>
        <v>3.5733357</v>
      </c>
      <c r="KF4" s="1" t="n">
        <f aca="false">KE4/JJ4</f>
        <v>1.9851865</v>
      </c>
      <c r="KG4" s="1" t="n">
        <v>17</v>
      </c>
      <c r="KH4" s="1" t="n">
        <v>-1</v>
      </c>
      <c r="KI4" s="1" t="n">
        <v>53</v>
      </c>
      <c r="KJ4" s="1" t="n">
        <v>26</v>
      </c>
      <c r="KK4" s="1" t="n">
        <f aca="false">KI4/KJ4</f>
        <v>2.03846153846154</v>
      </c>
      <c r="KL4" s="1" t="n">
        <v>199</v>
      </c>
      <c r="KM4" s="1" t="n">
        <v>16</v>
      </c>
      <c r="KN4" s="1" t="n">
        <v>60</v>
      </c>
      <c r="KO4" s="1" t="n">
        <f aca="false">KN4/JJ4</f>
        <v>33.3333333333333</v>
      </c>
      <c r="KP4" s="1" t="n">
        <v>42</v>
      </c>
      <c r="KQ4" s="1" t="n">
        <f aca="false">KP4/JJ4</f>
        <v>23.3333333333333</v>
      </c>
      <c r="KR4" s="1" t="n">
        <v>91</v>
      </c>
      <c r="KS4" s="1" t="n">
        <f aca="false">KR4/JJ4</f>
        <v>50.5555555555556</v>
      </c>
      <c r="KT4" s="1" t="n">
        <v>44</v>
      </c>
      <c r="KU4" s="1" t="n">
        <f aca="false">KT4/JJ4</f>
        <v>24.4444444444444</v>
      </c>
      <c r="KV4" s="1" t="n">
        <f aca="false">KR4-KT4</f>
        <v>47</v>
      </c>
      <c r="KW4" s="1" t="n">
        <v>52</v>
      </c>
      <c r="KX4" s="1" t="n">
        <v>21.6</v>
      </c>
      <c r="KY4" s="1" t="n">
        <v>9.5</v>
      </c>
      <c r="KZ4" s="1" t="n">
        <f aca="false">KX4/JJ4</f>
        <v>12</v>
      </c>
      <c r="LA4" s="1" t="n">
        <f aca="false">KY4/JJ4</f>
        <v>5.27777777777778</v>
      </c>
      <c r="LB4" s="23" t="n">
        <f aca="false">(KX4-KY4)/KX4</f>
        <v>0.560185185185185</v>
      </c>
      <c r="LC4" s="1" t="n">
        <v>107</v>
      </c>
      <c r="LD4" s="1" t="n">
        <v>72</v>
      </c>
      <c r="LE4" s="1" t="n">
        <f aca="false">LD4+(LC4-LD4)/3</f>
        <v>83.6666666666667</v>
      </c>
      <c r="LF4" s="1" t="n">
        <v>69</v>
      </c>
      <c r="LG4" s="1" t="n">
        <v>10</v>
      </c>
      <c r="LH4" s="1" t="n">
        <v>46</v>
      </c>
      <c r="LI4" s="1" t="n">
        <f aca="false">LH4/JJ4</f>
        <v>25.5555555555556</v>
      </c>
      <c r="LJ4" s="1" t="n">
        <v>10</v>
      </c>
      <c r="LK4" s="1" t="n">
        <f aca="false">LG4+LH4+LJ4</f>
        <v>66</v>
      </c>
      <c r="LL4" s="1" t="n">
        <v>32</v>
      </c>
      <c r="LM4" s="23" t="n">
        <f aca="false">(LH4-LL4)/LH4</f>
        <v>0.304347826086957</v>
      </c>
      <c r="LN4" s="1" t="n">
        <v>57</v>
      </c>
      <c r="LO4" s="1" t="n">
        <f aca="false">(LG4+LJ4)/LH4</f>
        <v>0.434782608695652</v>
      </c>
      <c r="LP4" s="1" t="n">
        <f aca="false">(0.8*(1.04*(POWER(LK4,3)-POWER(LH4,3)))+0.6)/1000</f>
        <v>158.21372</v>
      </c>
      <c r="LQ4" s="1" t="n">
        <f aca="false">LP4/JJ4</f>
        <v>87.8965111111111</v>
      </c>
      <c r="LR4" s="1" t="n">
        <v>69</v>
      </c>
      <c r="LS4" s="1" t="n">
        <v>38</v>
      </c>
      <c r="LT4" s="23" t="n">
        <f aca="false">LR4/LS4</f>
        <v>1.81578947368421</v>
      </c>
      <c r="LU4" s="1" t="n">
        <v>212</v>
      </c>
      <c r="LV4" s="1" t="n">
        <v>11</v>
      </c>
      <c r="LW4" s="23" t="n">
        <f aca="false">LR4/LV4</f>
        <v>6.27272727272727</v>
      </c>
      <c r="LX4" s="1" t="n">
        <v>16</v>
      </c>
      <c r="LY4" s="1" t="n">
        <f aca="false">((3.14*POWER(KD4,2)/4)*LX4*LF4)/1000</f>
        <v>4.1945376</v>
      </c>
      <c r="LZ4" s="1" t="n">
        <f aca="false">LY4/JJ4</f>
        <v>2.33029866666667</v>
      </c>
      <c r="MA4" s="1" t="n">
        <v>18.5</v>
      </c>
      <c r="MB4" s="1" t="n">
        <v>25</v>
      </c>
      <c r="MC4" s="1" t="n">
        <v>53</v>
      </c>
      <c r="MD4" s="1" t="n">
        <v>28</v>
      </c>
      <c r="ME4" s="23" t="n">
        <f aca="false">MC4/MD4</f>
        <v>1.89285714285714</v>
      </c>
      <c r="MF4" s="1" t="n">
        <v>195</v>
      </c>
      <c r="MG4" s="1" t="n">
        <v>19</v>
      </c>
      <c r="MH4" s="1" t="n">
        <v>67</v>
      </c>
      <c r="MI4" s="1" t="n">
        <f aca="false">MH4/JJ4</f>
        <v>37.2222222222222</v>
      </c>
      <c r="MJ4" s="1" t="n">
        <v>46</v>
      </c>
      <c r="MK4" s="1" t="n">
        <f aca="false">MJ4/JJ4</f>
        <v>25.5555555555556</v>
      </c>
      <c r="ML4" s="1" t="n">
        <v>95</v>
      </c>
      <c r="MM4" s="1" t="n">
        <f aca="false">ML4/JJ4</f>
        <v>52.7777777777778</v>
      </c>
      <c r="MN4" s="1" t="n">
        <v>46</v>
      </c>
      <c r="MO4" s="1" t="n">
        <f aca="false">MN4/JJ4</f>
        <v>25.5555555555556</v>
      </c>
      <c r="MP4" s="1" t="n">
        <f aca="false">ML4-MN4</f>
        <v>49</v>
      </c>
      <c r="MQ4" s="1" t="n">
        <v>-1</v>
      </c>
      <c r="MR4" s="1" t="n">
        <v>22.8</v>
      </c>
      <c r="MS4" s="1" t="n">
        <v>11</v>
      </c>
      <c r="MT4" s="1" t="n">
        <f aca="false">MR4/JJ4</f>
        <v>12.6666666666667</v>
      </c>
      <c r="MU4" s="1" t="n">
        <f aca="false">MS4/JJ4</f>
        <v>6.11111111111111</v>
      </c>
      <c r="MV4" s="23" t="n">
        <f aca="false">(MR4-MS4)/MR4</f>
        <v>0.517543859649123</v>
      </c>
      <c r="MW4" s="1" t="n">
        <v>129</v>
      </c>
      <c r="MX4" s="1" t="n">
        <v>88</v>
      </c>
      <c r="MY4" s="1" t="n">
        <f aca="false">MX4+(MW4-MX4)/3</f>
        <v>101.666666666667</v>
      </c>
      <c r="MZ4" s="1" t="n">
        <v>58</v>
      </c>
      <c r="NA4" s="1" t="n">
        <v>10</v>
      </c>
      <c r="NB4" s="1" t="n">
        <v>49</v>
      </c>
      <c r="NC4" s="1" t="n">
        <f aca="false">NB4/JJ4</f>
        <v>27.2222222222222</v>
      </c>
      <c r="ND4" s="1" t="n">
        <v>10</v>
      </c>
      <c r="NE4" s="1" t="n">
        <f aca="false">NA4+NB4+ND4</f>
        <v>69</v>
      </c>
      <c r="NF4" s="1" t="n">
        <v>31</v>
      </c>
      <c r="NG4" s="23" t="n">
        <f aca="false">(NB4-NF4)/NB4</f>
        <v>0.36734693877551</v>
      </c>
      <c r="NH4" s="1" t="n">
        <v>66</v>
      </c>
      <c r="NI4" s="1" t="n">
        <f aca="false">(NA4+ND4)/NB4</f>
        <v>0.408163265306122</v>
      </c>
      <c r="NJ4" s="1" t="n">
        <f aca="false">(0.8*(1.04*(POWER(NE4,3)-POWER(NB4,3)))+0.6)/1000</f>
        <v>175.43612</v>
      </c>
      <c r="NK4" s="1" t="n">
        <f aca="false">NJ4/JJ4</f>
        <v>97.4645111111111</v>
      </c>
      <c r="NL4" s="1" t="n">
        <v>54</v>
      </c>
      <c r="NM4" s="1" t="n">
        <v>29</v>
      </c>
      <c r="NN4" s="23" t="n">
        <f aca="false">NL4/NM4</f>
        <v>1.86206896551724</v>
      </c>
      <c r="NO4" s="1" t="n">
        <v>299</v>
      </c>
      <c r="NP4" s="1" t="n">
        <v>12</v>
      </c>
      <c r="NQ4" s="23" t="n">
        <f aca="false">NL4/NP4</f>
        <v>4.5</v>
      </c>
      <c r="NR4" s="1" t="n">
        <v>-1</v>
      </c>
      <c r="NS4" s="1" t="n">
        <f aca="false">((3.14*POWER(KD4,2)/4)*NR4*MZ4)/1000</f>
        <v>-0.2203652</v>
      </c>
      <c r="NT4" s="1" t="n">
        <f aca="false">NS4/JJ4</f>
        <v>-0.122425111111111</v>
      </c>
      <c r="NU4" s="1" t="n">
        <v>17.1</v>
      </c>
      <c r="NV4" s="1" t="n">
        <v>22</v>
      </c>
      <c r="NW4" s="1" t="n">
        <v>70</v>
      </c>
      <c r="NX4" s="1" t="n">
        <v>24</v>
      </c>
      <c r="NY4" s="23" t="n">
        <f aca="false">NW4/NX4</f>
        <v>2.91666666666667</v>
      </c>
      <c r="NZ4" s="1" t="n">
        <v>226</v>
      </c>
      <c r="OA4" s="1" t="n">
        <v>15</v>
      </c>
      <c r="OB4" s="1" t="n">
        <v>66</v>
      </c>
      <c r="OC4" s="1" t="n">
        <f aca="false">OB4/JJ4</f>
        <v>36.6666666666667</v>
      </c>
      <c r="OD4" s="1" t="n">
        <v>62</v>
      </c>
      <c r="OE4" s="1" t="n">
        <f aca="false">OD4/JJ4</f>
        <v>34.4444444444444</v>
      </c>
      <c r="OF4" s="1" t="n">
        <v>95</v>
      </c>
      <c r="OG4" s="1" t="n">
        <f aca="false">OF4/JJ4</f>
        <v>52.7777777777778</v>
      </c>
      <c r="OH4" s="1" t="n">
        <v>48</v>
      </c>
      <c r="OI4" s="1" t="n">
        <f aca="false">OH4/JJ4</f>
        <v>26.6666666666667</v>
      </c>
      <c r="OJ4" s="1" t="n">
        <f aca="false">OF4-OH4</f>
        <v>47</v>
      </c>
      <c r="OK4" s="1" t="n">
        <v>52</v>
      </c>
      <c r="OL4" s="1" t="n">
        <v>22.1</v>
      </c>
      <c r="OM4" s="1" t="n">
        <v>12.2</v>
      </c>
      <c r="ON4" s="1" t="n">
        <f aca="false">OL4/JJ4</f>
        <v>12.2777777777778</v>
      </c>
      <c r="OO4" s="1" t="n">
        <f aca="false">OM4/JJ4</f>
        <v>6.77777777777778</v>
      </c>
      <c r="OP4" s="23" t="n">
        <f aca="false">(OL4-OM4)/OL4</f>
        <v>0.447963800904977</v>
      </c>
      <c r="OQ4" s="1" t="n">
        <v>132</v>
      </c>
      <c r="OR4" s="1" t="n">
        <v>84</v>
      </c>
      <c r="OS4" s="1" t="n">
        <f aca="false">OR4+(OQ4-OR4)/3</f>
        <v>100</v>
      </c>
      <c r="OT4" s="1" t="n">
        <v>54</v>
      </c>
      <c r="OU4" s="1" t="n">
        <v>9</v>
      </c>
      <c r="OV4" s="1" t="n">
        <v>49</v>
      </c>
      <c r="OW4" s="1" t="n">
        <f aca="false">OV4/JJ4</f>
        <v>27.2222222222222</v>
      </c>
      <c r="OX4" s="1" t="n">
        <v>11</v>
      </c>
      <c r="OY4" s="1" t="n">
        <f aca="false">OU4+OV4+OX4</f>
        <v>69</v>
      </c>
      <c r="OZ4" s="1" t="n">
        <v>34</v>
      </c>
      <c r="PA4" s="23" t="n">
        <f aca="false">(OV4-OZ4)/OV4</f>
        <v>0.306122448979592</v>
      </c>
      <c r="PB4" s="1" t="n">
        <v>58</v>
      </c>
      <c r="PC4" s="1" t="n">
        <f aca="false">(OU4+OX4)/OV4</f>
        <v>0.408163265306122</v>
      </c>
      <c r="PD4" s="1" t="n">
        <f aca="false">(0.8*(1.04*(POWER(OY4,3)-POWER(OV4,3)))+0.6)/1000</f>
        <v>175.43612</v>
      </c>
      <c r="PE4" s="1" t="n">
        <f aca="false">PD4/JJ4</f>
        <v>97.4645111111111</v>
      </c>
      <c r="PF4" s="1" t="n">
        <v>60</v>
      </c>
      <c r="PG4" s="1" t="n">
        <v>46</v>
      </c>
      <c r="PH4" s="23" t="n">
        <f aca="false">PF4/PG4</f>
        <v>1.30434782608696</v>
      </c>
      <c r="PI4" s="1" t="n">
        <v>163</v>
      </c>
      <c r="PJ4" s="1" t="n">
        <v>16</v>
      </c>
      <c r="PK4" s="23" t="n">
        <f aca="false">PF4/PJ4</f>
        <v>3.75</v>
      </c>
      <c r="PL4" s="1" t="n">
        <v>17.8</v>
      </c>
      <c r="PM4" s="1" t="n">
        <f aca="false">((3.14*POWER(KD4,2)/4)*PL4*OT4)/1000</f>
        <v>3.65198328</v>
      </c>
      <c r="PN4" s="1" t="n">
        <f aca="false">PM4/JJ4</f>
        <v>2.0288796</v>
      </c>
      <c r="PO4" s="1" t="n">
        <v>19.3</v>
      </c>
      <c r="PP4" s="1" t="n">
        <v>23</v>
      </c>
      <c r="PQ4" s="1" t="n">
        <v>53</v>
      </c>
      <c r="PR4" s="1" t="n">
        <v>31</v>
      </c>
      <c r="PS4" s="23" t="n">
        <f aca="false">PQ4/PR4</f>
        <v>1.70967741935484</v>
      </c>
      <c r="PT4" s="1" t="n">
        <v>226</v>
      </c>
      <c r="PU4" s="1" t="n">
        <v>14</v>
      </c>
      <c r="PV4" s="1" t="n">
        <v>62</v>
      </c>
      <c r="PW4" s="1" t="n">
        <f aca="false">PV4/JJ4</f>
        <v>34.4444444444444</v>
      </c>
      <c r="PX4" s="1" t="n">
        <v>48</v>
      </c>
      <c r="PY4" s="1" t="n">
        <f aca="false">PX4/JJ4</f>
        <v>26.6666666666667</v>
      </c>
      <c r="PZ4" s="1" t="n">
        <v>101</v>
      </c>
      <c r="QA4" s="1" t="n">
        <f aca="false">PZ4/JJ4</f>
        <v>56.1111111111111</v>
      </c>
      <c r="QB4" s="1" t="n">
        <v>36</v>
      </c>
      <c r="QC4" s="1" t="n">
        <f aca="false">QB4/JJ4</f>
        <v>20</v>
      </c>
      <c r="QD4" s="1" t="n">
        <f aca="false">PZ4-QB4</f>
        <v>65</v>
      </c>
      <c r="QE4" s="1" t="n">
        <v>67</v>
      </c>
      <c r="QF4" s="1" t="n">
        <v>19.2</v>
      </c>
      <c r="QG4" s="1" t="n">
        <v>9.7</v>
      </c>
      <c r="QH4" s="1" t="n">
        <f aca="false">QF4/JJ4</f>
        <v>10.6666666666667</v>
      </c>
      <c r="QI4" s="1" t="n">
        <f aca="false">QG4/JJ4</f>
        <v>5.38888888888889</v>
      </c>
      <c r="QJ4" s="23" t="n">
        <f aca="false">(QF4-QG4)/QF4</f>
        <v>0.494791666666667</v>
      </c>
      <c r="QK4" s="1" t="n">
        <v>136</v>
      </c>
      <c r="QL4" s="1" t="n">
        <v>78</v>
      </c>
      <c r="QM4" s="1" t="n">
        <f aca="false">QL4+(QK4-QL4)/3</f>
        <v>97.3333333333333</v>
      </c>
      <c r="QN4" s="1" t="n">
        <v>61</v>
      </c>
      <c r="QO4" s="1" t="n">
        <v>11</v>
      </c>
      <c r="QP4" s="1" t="n">
        <v>47</v>
      </c>
      <c r="QQ4" s="1" t="n">
        <f aca="false">QP4/JJ4</f>
        <v>26.1111111111111</v>
      </c>
      <c r="QR4" s="1" t="n">
        <v>9</v>
      </c>
      <c r="QS4" s="1" t="n">
        <f aca="false">QO4+QP4+QR4</f>
        <v>67</v>
      </c>
      <c r="QT4" s="1" t="n">
        <v>32</v>
      </c>
      <c r="QU4" s="23" t="n">
        <f aca="false">(QP4-QT4)/QP4</f>
        <v>0.319148936170213</v>
      </c>
      <c r="QV4" s="1" t="n">
        <v>60</v>
      </c>
      <c r="QW4" s="1" t="n">
        <f aca="false">(QO4+QR4)/QP4</f>
        <v>0.425531914893617</v>
      </c>
      <c r="QX4" s="1" t="n">
        <f aca="false">(0.8*(1.04*(POWER(QS4,3)-POWER(QP4,3)))+0.6)/1000</f>
        <v>163.85468</v>
      </c>
      <c r="QY4" s="1" t="n">
        <f aca="false">QX4/JJ4</f>
        <v>91.0303777777778</v>
      </c>
      <c r="QZ4" s="1" t="n">
        <v>59</v>
      </c>
      <c r="RA4" s="1" t="n">
        <v>47</v>
      </c>
      <c r="RB4" s="23" t="n">
        <f aca="false">QZ4/RA4</f>
        <v>1.25531914893617</v>
      </c>
      <c r="RC4" s="1" t="n">
        <v>244</v>
      </c>
      <c r="RD4" s="1" t="n">
        <v>17</v>
      </c>
      <c r="RE4" s="23" t="n">
        <f aca="false">QZ4/RD4</f>
        <v>3.47058823529412</v>
      </c>
      <c r="RF4" s="1" t="n">
        <v>18.5</v>
      </c>
      <c r="RG4" s="1" t="n">
        <f aca="false">((3.14*POWER(KD4,2)/4)*RF4*QN4)/1000</f>
        <v>4.2876229</v>
      </c>
      <c r="RH4" s="1" t="n">
        <f aca="false">RG4/JJ4</f>
        <v>2.38201272222222</v>
      </c>
      <c r="RI4" s="1" t="n">
        <v>18.7</v>
      </c>
      <c r="RJ4" s="1" t="n">
        <v>25</v>
      </c>
      <c r="RK4" s="1" t="n">
        <v>55</v>
      </c>
      <c r="RL4" s="1" t="n">
        <v>26</v>
      </c>
      <c r="RM4" s="23" t="n">
        <f aca="false">RK4/RL4</f>
        <v>2.11538461538462</v>
      </c>
      <c r="RN4" s="1" t="n">
        <v>232</v>
      </c>
      <c r="RO4" s="1" t="n">
        <v>14</v>
      </c>
      <c r="RP4" s="1" t="n">
        <v>60</v>
      </c>
      <c r="RQ4" s="1" t="n">
        <f aca="false">RP4/JJ4</f>
        <v>33.3333333333333</v>
      </c>
      <c r="RR4" s="1" t="n">
        <v>49</v>
      </c>
      <c r="RS4" s="1" t="n">
        <f aca="false">RR4/JJ4</f>
        <v>27.2222222222222</v>
      </c>
      <c r="RT4" s="1" t="n">
        <v>95</v>
      </c>
      <c r="RU4" s="1" t="n">
        <f aca="false">RT4/JJ4</f>
        <v>52.7777777777778</v>
      </c>
      <c r="RV4" s="1" t="n">
        <v>47</v>
      </c>
      <c r="RW4" s="1" t="n">
        <f aca="false">RV4/JJ4</f>
        <v>26.1111111111111</v>
      </c>
      <c r="RX4" s="1" t="n">
        <f aca="false">RT4-RV4</f>
        <v>48</v>
      </c>
      <c r="RY4" s="1" t="n">
        <v>55</v>
      </c>
      <c r="RZ4" s="1" t="n">
        <v>21.9</v>
      </c>
      <c r="SA4" s="1" t="n">
        <v>9.6</v>
      </c>
      <c r="SB4" s="1" t="n">
        <f aca="false">RZ4/JJ4</f>
        <v>12.1666666666667</v>
      </c>
      <c r="SC4" s="1" t="n">
        <f aca="false">SA4/JJ4</f>
        <v>5.33333333333333</v>
      </c>
      <c r="SD4" s="23" t="n">
        <f aca="false">(RZ4-SA4)/RZ4</f>
        <v>0.561643835616438</v>
      </c>
    </row>
    <row r="5" customFormat="false" ht="21" hidden="false" customHeight="false" outlineLevel="0" collapsed="false">
      <c r="A5" s="14" t="s">
        <v>491</v>
      </c>
      <c r="B5" s="13" t="n">
        <v>100</v>
      </c>
      <c r="C5" s="13" t="n">
        <v>26</v>
      </c>
      <c r="D5" s="15" t="n">
        <v>51</v>
      </c>
      <c r="E5" s="13" t="n">
        <v>165</v>
      </c>
      <c r="F5" s="16" t="n">
        <v>4</v>
      </c>
      <c r="G5" s="16" t="n">
        <v>3</v>
      </c>
      <c r="H5" s="17" t="n">
        <v>410</v>
      </c>
      <c r="I5" s="17" t="n">
        <v>474</v>
      </c>
      <c r="J5" s="17" t="n">
        <v>998</v>
      </c>
      <c r="K5" s="17" t="n">
        <v>998</v>
      </c>
      <c r="L5" s="17" t="n">
        <v>19</v>
      </c>
      <c r="M5" s="17" t="n">
        <v>25</v>
      </c>
      <c r="N5" s="17" t="n">
        <v>998</v>
      </c>
      <c r="O5" s="17" t="n">
        <v>998</v>
      </c>
      <c r="P5" s="17" t="n">
        <v>998</v>
      </c>
      <c r="Q5" s="17" t="n">
        <v>998</v>
      </c>
      <c r="R5" s="17" t="n">
        <v>998</v>
      </c>
      <c r="S5" s="17" t="n">
        <v>998</v>
      </c>
      <c r="T5" s="17" t="n">
        <v>998</v>
      </c>
      <c r="U5" s="17" t="n">
        <v>998</v>
      </c>
      <c r="V5" s="17" t="n">
        <v>1570</v>
      </c>
      <c r="W5" s="18" t="n">
        <v>0.297916666666667</v>
      </c>
      <c r="X5" s="19" t="n">
        <v>46</v>
      </c>
      <c r="Y5" s="19" t="n">
        <v>34</v>
      </c>
      <c r="Z5" s="19" t="n">
        <v>45</v>
      </c>
      <c r="AA5" s="19" t="n">
        <v>44</v>
      </c>
      <c r="AB5" s="19" t="n">
        <v>42</v>
      </c>
      <c r="AC5" s="19" t="n">
        <v>46</v>
      </c>
      <c r="AD5" s="19" t="n">
        <v>32</v>
      </c>
      <c r="AE5" s="19" t="n">
        <v>44</v>
      </c>
      <c r="AF5" s="19" t="n">
        <v>44</v>
      </c>
      <c r="AG5" s="19" t="n">
        <v>43</v>
      </c>
      <c r="AH5" s="19" t="n">
        <v>1</v>
      </c>
      <c r="AI5" s="19" t="n">
        <v>0.941176470588235</v>
      </c>
      <c r="AJ5" s="19" t="n">
        <v>0.977777777777778</v>
      </c>
      <c r="AK5" s="19" t="n">
        <v>1</v>
      </c>
      <c r="AL5" s="19" t="n">
        <v>1.02380952380952</v>
      </c>
      <c r="AM5" s="19" t="n">
        <v>105</v>
      </c>
      <c r="AN5" s="19" t="n">
        <v>61</v>
      </c>
      <c r="AO5" s="19" t="n">
        <v>90</v>
      </c>
      <c r="AP5" s="19" t="n">
        <v>107</v>
      </c>
      <c r="AQ5" s="19" t="n">
        <v>101</v>
      </c>
      <c r="AR5" s="19" t="n">
        <v>28</v>
      </c>
      <c r="AS5" s="19" t="n">
        <v>19</v>
      </c>
      <c r="AT5" s="19" t="n">
        <v>26</v>
      </c>
      <c r="AU5" s="19" t="n">
        <v>26</v>
      </c>
      <c r="AV5" s="19" t="n">
        <v>26</v>
      </c>
      <c r="AW5" s="19" t="n">
        <v>76.0869565217391</v>
      </c>
      <c r="AX5" s="19" t="n">
        <v>50</v>
      </c>
      <c r="AY5" s="19" t="n">
        <v>75.5555555555556</v>
      </c>
      <c r="AZ5" s="19" t="n">
        <v>84.0909090909091</v>
      </c>
      <c r="BA5" s="19" t="n">
        <v>66.6666666666667</v>
      </c>
      <c r="BB5" s="20" t="n">
        <v>-1</v>
      </c>
      <c r="BC5" s="20" t="n">
        <v>-1</v>
      </c>
      <c r="BD5" s="20" t="n">
        <v>-1</v>
      </c>
      <c r="BE5" s="20" t="n">
        <v>-1</v>
      </c>
      <c r="BF5" s="20" t="n">
        <v>-1</v>
      </c>
      <c r="BG5" s="20" t="n">
        <v>-1</v>
      </c>
      <c r="BH5" s="20" t="n">
        <v>-1</v>
      </c>
      <c r="BI5" s="20" t="n">
        <v>-1</v>
      </c>
      <c r="BJ5" s="20" t="n">
        <v>-1</v>
      </c>
      <c r="BK5" s="20" t="n">
        <v>-1</v>
      </c>
      <c r="BL5" s="20" t="n">
        <v>-1</v>
      </c>
      <c r="BM5" s="20" t="n">
        <v>-1</v>
      </c>
      <c r="BN5" s="20" t="n">
        <v>-1</v>
      </c>
      <c r="BO5" s="20" t="n">
        <v>-1</v>
      </c>
      <c r="BP5" s="20" t="n">
        <v>-1</v>
      </c>
      <c r="BQ5" s="19" t="n">
        <v>355</v>
      </c>
      <c r="BR5" s="19" t="n">
        <v>142</v>
      </c>
      <c r="BS5" s="19" t="n">
        <v>284</v>
      </c>
      <c r="BT5" s="19" t="n">
        <v>296</v>
      </c>
      <c r="BU5" s="19" t="n">
        <v>328</v>
      </c>
      <c r="BV5" s="19" t="n">
        <v>-1</v>
      </c>
      <c r="BW5" s="19" t="n">
        <v>-1</v>
      </c>
      <c r="BX5" s="19" t="n">
        <v>-1</v>
      </c>
      <c r="BY5" s="19" t="n">
        <v>-1</v>
      </c>
      <c r="BZ5" s="19" t="n">
        <v>-1</v>
      </c>
      <c r="CA5" s="19" t="n">
        <v>-1</v>
      </c>
      <c r="CB5" s="19" t="n">
        <v>-1</v>
      </c>
      <c r="CC5" s="19" t="n">
        <v>-1</v>
      </c>
      <c r="CD5" s="19" t="n">
        <v>-1</v>
      </c>
      <c r="CE5" s="19" t="n">
        <v>-1</v>
      </c>
      <c r="CF5" s="21" t="n">
        <v>1088.6</v>
      </c>
      <c r="CG5" s="21" t="n">
        <v>86.3</v>
      </c>
      <c r="CH5" s="21" t="n">
        <v>55.49</v>
      </c>
      <c r="CI5" s="21" t="n">
        <v>104</v>
      </c>
      <c r="CJ5" s="21" t="n">
        <v>76.4</v>
      </c>
      <c r="CK5" s="21" t="n">
        <v>36</v>
      </c>
      <c r="CL5" s="21" t="n">
        <v>63.9</v>
      </c>
      <c r="CM5" s="21" t="n">
        <v>0.563</v>
      </c>
      <c r="CN5" s="21" t="n">
        <v>300</v>
      </c>
      <c r="CO5" s="21" t="n">
        <v>716</v>
      </c>
      <c r="CP5" s="21" t="n">
        <v>48</v>
      </c>
      <c r="CQ5" s="21" t="n">
        <v>84.16</v>
      </c>
      <c r="CR5" s="21" t="n">
        <v>18.7</v>
      </c>
      <c r="CS5" s="21" t="n">
        <v>2.4</v>
      </c>
      <c r="CT5" s="21" t="n">
        <v>93.2</v>
      </c>
      <c r="CU5" s="21" t="n">
        <v>6.8</v>
      </c>
      <c r="CV5" s="21" t="n">
        <v>13.719</v>
      </c>
      <c r="CW5" s="21" t="n">
        <v>300</v>
      </c>
      <c r="CX5" s="21" t="n">
        <v>685.9</v>
      </c>
      <c r="CY5" s="21" t="n">
        <v>17</v>
      </c>
      <c r="CZ5" s="21" t="n">
        <v>87.52</v>
      </c>
      <c r="DA5" s="21" t="n">
        <v>12.8</v>
      </c>
      <c r="DB5" s="21" t="n">
        <v>0.2</v>
      </c>
      <c r="DC5" s="21" t="n">
        <v>67</v>
      </c>
      <c r="DD5" s="21" t="n">
        <v>32.8</v>
      </c>
      <c r="DE5" s="21" t="n">
        <v>2.044</v>
      </c>
      <c r="DF5" s="21" t="n">
        <v>300</v>
      </c>
      <c r="DG5" s="21" t="n">
        <v>586</v>
      </c>
      <c r="DH5" s="21" t="n">
        <v>50.4</v>
      </c>
      <c r="DI5" s="21" t="n">
        <v>102.91</v>
      </c>
      <c r="DJ5" s="21" t="n">
        <v>70.4</v>
      </c>
      <c r="DK5" s="21" t="n">
        <v>3.7</v>
      </c>
      <c r="DL5" s="21" t="n">
        <v>73.1</v>
      </c>
      <c r="DM5" s="21" t="n">
        <v>26.6</v>
      </c>
      <c r="DN5" s="21" t="n">
        <v>2.748</v>
      </c>
      <c r="DO5" s="21" t="n">
        <v>114</v>
      </c>
      <c r="DP5" s="21" t="n">
        <v>1061.5</v>
      </c>
      <c r="DQ5" s="21" t="n">
        <v>98.1</v>
      </c>
      <c r="DR5" s="21" t="n">
        <v>57.07</v>
      </c>
      <c r="DS5" s="21" t="n">
        <v>118.4</v>
      </c>
      <c r="DT5" s="21" t="n">
        <v>59.2</v>
      </c>
      <c r="DU5" s="21" t="n">
        <v>34.7</v>
      </c>
      <c r="DV5" s="21" t="n">
        <v>64.7</v>
      </c>
      <c r="DW5" s="21" t="n">
        <v>0.536</v>
      </c>
      <c r="DX5" s="21" t="n">
        <v>300</v>
      </c>
      <c r="DY5" s="21" t="n">
        <v>784.1</v>
      </c>
      <c r="DZ5" s="21" t="n">
        <v>83.9</v>
      </c>
      <c r="EA5" s="21" t="n">
        <v>77.34</v>
      </c>
      <c r="EB5" s="21" t="n">
        <v>38.2</v>
      </c>
      <c r="EC5" s="21" t="n">
        <v>6.6</v>
      </c>
      <c r="ED5" s="21" t="n">
        <v>83.2</v>
      </c>
      <c r="EE5" s="21" t="n">
        <v>16.6</v>
      </c>
      <c r="EF5" s="21" t="n">
        <v>5.001</v>
      </c>
      <c r="EG5" s="21" t="n">
        <v>300</v>
      </c>
      <c r="EH5" s="21" t="n">
        <v>854.5</v>
      </c>
      <c r="EI5" s="21" t="n">
        <v>92.7</v>
      </c>
      <c r="EJ5" s="21" t="n">
        <v>71.04</v>
      </c>
      <c r="EK5" s="21" t="n">
        <v>63.2</v>
      </c>
      <c r="EL5" s="21" t="n">
        <v>14.8</v>
      </c>
      <c r="EM5" s="21" t="n">
        <v>76</v>
      </c>
      <c r="EN5" s="21" t="n">
        <v>24</v>
      </c>
      <c r="EO5" s="21" t="n">
        <v>3.169</v>
      </c>
      <c r="EP5" s="21" t="n">
        <v>300</v>
      </c>
      <c r="EQ5" s="21" t="n">
        <v>1019</v>
      </c>
      <c r="ER5" s="21" t="n">
        <v>75.6</v>
      </c>
      <c r="ES5" s="21" t="n">
        <v>59.2</v>
      </c>
      <c r="ET5" s="21" t="n">
        <v>94.8</v>
      </c>
      <c r="EU5" s="21" t="n">
        <v>64.1</v>
      </c>
      <c r="EV5" s="21" t="n">
        <v>34.9</v>
      </c>
      <c r="EW5" s="21" t="n">
        <v>64.3</v>
      </c>
      <c r="EX5" s="21" t="n">
        <v>0.542</v>
      </c>
      <c r="EY5" s="21" t="n">
        <v>300</v>
      </c>
      <c r="EZ5" s="21" t="n">
        <v>1027.3</v>
      </c>
      <c r="FA5" s="21" t="n">
        <v>79.8</v>
      </c>
      <c r="FB5" s="21" t="n">
        <v>58.76</v>
      </c>
      <c r="FC5" s="21" t="n">
        <v>83.1</v>
      </c>
      <c r="FD5" s="21" t="n">
        <v>64.6</v>
      </c>
      <c r="FE5" s="21" t="n">
        <v>27.6</v>
      </c>
      <c r="FF5" s="21" t="n">
        <v>72.4</v>
      </c>
      <c r="FG5" s="21" t="n">
        <v>0.381</v>
      </c>
      <c r="FH5" s="21" t="n">
        <v>300</v>
      </c>
      <c r="FI5" s="21" t="n">
        <v>856.4</v>
      </c>
      <c r="FJ5" s="21" t="n">
        <v>57.2</v>
      </c>
      <c r="FK5" s="21" t="n">
        <v>70.39</v>
      </c>
      <c r="FL5" s="21" t="n">
        <v>32.3</v>
      </c>
      <c r="FM5" s="21" t="n">
        <v>10.6</v>
      </c>
      <c r="FN5" s="21" t="n">
        <v>81</v>
      </c>
      <c r="FO5" s="21" t="n">
        <v>18.9</v>
      </c>
      <c r="FP5" s="21" t="n">
        <v>4.292</v>
      </c>
      <c r="FQ5" s="21" t="n">
        <v>300</v>
      </c>
      <c r="FR5" s="15" t="n">
        <v>1.7</v>
      </c>
      <c r="FS5" s="15" t="n">
        <v>1.7</v>
      </c>
      <c r="FT5" s="15" t="n">
        <v>2.7</v>
      </c>
      <c r="FU5" s="15" t="n">
        <v>1.9</v>
      </c>
      <c r="FV5" s="15" t="n">
        <v>0.6</v>
      </c>
      <c r="FW5" s="15" t="n">
        <v>124</v>
      </c>
      <c r="FX5" s="15" t="n">
        <v>80</v>
      </c>
      <c r="FY5" s="15" t="n">
        <v>116</v>
      </c>
      <c r="FZ5" s="15" t="n">
        <v>100</v>
      </c>
      <c r="GA5" s="15" t="n">
        <v>107</v>
      </c>
      <c r="GB5" s="15" t="n">
        <v>50</v>
      </c>
      <c r="GC5" s="15" t="n">
        <v>50.7</v>
      </c>
      <c r="GD5" s="15" t="n">
        <v>50.4</v>
      </c>
      <c r="GE5" s="15" t="n">
        <v>50.3</v>
      </c>
      <c r="GF5" s="15" t="n">
        <v>50</v>
      </c>
      <c r="GG5" s="15" t="n">
        <v>13.7</v>
      </c>
      <c r="GH5" s="15" t="n">
        <v>12.5</v>
      </c>
      <c r="GI5" s="15" t="n">
        <v>6.2</v>
      </c>
      <c r="GJ5" s="15" t="n">
        <v>6.2</v>
      </c>
      <c r="GK5" s="15" t="n">
        <v>12.2</v>
      </c>
      <c r="GL5" s="15" t="n">
        <v>2.3</v>
      </c>
      <c r="GM5" s="15" t="n">
        <v>9.4</v>
      </c>
      <c r="GN5" s="15" t="n">
        <v>3.4</v>
      </c>
      <c r="GO5" s="15" t="n">
        <v>1</v>
      </c>
      <c r="GP5" s="15" t="n">
        <v>1.2</v>
      </c>
      <c r="GQ5" s="15" t="n">
        <v>3.3</v>
      </c>
      <c r="GR5" s="15" t="n">
        <v>6.6</v>
      </c>
      <c r="GS5" s="15" t="n">
        <v>5.5</v>
      </c>
      <c r="GT5" s="15" t="n">
        <v>2</v>
      </c>
      <c r="GU5" s="15" t="n">
        <v>3.4</v>
      </c>
      <c r="GV5" s="15" t="n">
        <v>4.5</v>
      </c>
      <c r="GW5" s="15" t="n">
        <v>9.4</v>
      </c>
      <c r="GX5" s="15" t="n">
        <v>6.9</v>
      </c>
      <c r="GY5" s="15" t="n">
        <v>8.4</v>
      </c>
      <c r="GZ5" s="15" t="n">
        <v>1.7</v>
      </c>
      <c r="HA5" s="15" t="n">
        <v>1.4</v>
      </c>
      <c r="HB5" s="15" t="n">
        <v>2.2</v>
      </c>
      <c r="HC5" s="15" t="n">
        <v>1.7</v>
      </c>
      <c r="HD5" s="15" t="n">
        <v>0.7</v>
      </c>
      <c r="HE5" s="22" t="n">
        <v>0</v>
      </c>
      <c r="HF5" s="1" t="n">
        <v>-1</v>
      </c>
      <c r="HG5" s="1" t="n">
        <v>-1</v>
      </c>
      <c r="HH5" s="1" t="n">
        <v>-1</v>
      </c>
      <c r="HI5" s="1" t="n">
        <v>-1</v>
      </c>
      <c r="HJ5" s="1" t="n">
        <v>-1</v>
      </c>
      <c r="HK5" s="1" t="n">
        <v>-1</v>
      </c>
      <c r="HL5" s="1" t="n">
        <v>-1</v>
      </c>
      <c r="HM5" s="1" t="n">
        <v>-1</v>
      </c>
      <c r="HN5" s="1" t="n">
        <v>-1</v>
      </c>
      <c r="HO5" s="1" t="n">
        <v>-1</v>
      </c>
      <c r="HP5" s="1" t="n">
        <v>-1</v>
      </c>
      <c r="HQ5" s="1" t="n">
        <v>-1</v>
      </c>
      <c r="HR5" s="1" t="n">
        <v>-1</v>
      </c>
      <c r="HS5" s="1" t="n">
        <v>-1</v>
      </c>
      <c r="HT5" s="1" t="n">
        <v>-1</v>
      </c>
      <c r="HU5" s="1" t="n">
        <v>-1</v>
      </c>
      <c r="HV5" s="1" t="n">
        <v>-1</v>
      </c>
      <c r="HW5" s="1" t="n">
        <v>-1</v>
      </c>
      <c r="HX5" s="1" t="n">
        <v>-1</v>
      </c>
      <c r="HY5" s="1" t="n">
        <v>-1</v>
      </c>
      <c r="HZ5" s="1" t="n">
        <v>-1</v>
      </c>
      <c r="IA5" s="1" t="n">
        <v>-1</v>
      </c>
      <c r="IB5" s="1" t="n">
        <v>-1</v>
      </c>
      <c r="IC5" s="1" t="n">
        <v>-1</v>
      </c>
      <c r="ID5" s="1" t="n">
        <v>-1</v>
      </c>
      <c r="IE5" s="1" t="n">
        <v>-1</v>
      </c>
      <c r="IF5" s="1" t="n">
        <v>-1</v>
      </c>
      <c r="IG5" s="1" t="n">
        <v>-1</v>
      </c>
      <c r="IH5" s="1" t="n">
        <v>-1</v>
      </c>
      <c r="II5" s="1" t="n">
        <v>-1</v>
      </c>
      <c r="IJ5" s="1" t="n">
        <v>-1</v>
      </c>
      <c r="IK5" s="1" t="n">
        <v>-1</v>
      </c>
      <c r="IL5" s="1" t="n">
        <v>-1</v>
      </c>
      <c r="IM5" s="1" t="n">
        <v>-1</v>
      </c>
      <c r="IN5" s="1" t="n">
        <v>-1</v>
      </c>
      <c r="IO5" s="1" t="n">
        <v>-1</v>
      </c>
      <c r="IP5" s="1" t="n">
        <v>-1</v>
      </c>
      <c r="IQ5" s="1" t="n">
        <v>-1</v>
      </c>
      <c r="IR5" s="1" t="n">
        <v>-1</v>
      </c>
      <c r="IS5" s="1" t="n">
        <v>-1</v>
      </c>
      <c r="IT5" s="1" t="n">
        <v>-1</v>
      </c>
      <c r="IU5" s="1" t="n">
        <v>-1</v>
      </c>
      <c r="IV5" s="1" t="n">
        <v>-1</v>
      </c>
      <c r="IW5" s="1" t="n">
        <v>-1</v>
      </c>
      <c r="IX5" s="1" t="n">
        <v>-1</v>
      </c>
      <c r="IY5" s="1" t="n">
        <v>-1</v>
      </c>
      <c r="IZ5" s="1" t="n">
        <v>-1</v>
      </c>
      <c r="JA5" s="1" t="n">
        <v>-1</v>
      </c>
      <c r="JB5" s="1" t="n">
        <v>-1</v>
      </c>
      <c r="JC5" s="1" t="n">
        <v>-1</v>
      </c>
      <c r="JD5" s="1" t="n">
        <v>-1</v>
      </c>
      <c r="JE5" s="1" t="n">
        <v>-1</v>
      </c>
      <c r="JG5" s="1" t="n">
        <v>103</v>
      </c>
      <c r="JH5" s="1" t="n">
        <v>65</v>
      </c>
      <c r="JI5" s="1" t="n">
        <f aca="false">JH5+(JG5-JH5)/3</f>
        <v>77.6666666666667</v>
      </c>
      <c r="JJ5" s="1" t="n">
        <v>1.53</v>
      </c>
      <c r="JK5" s="1" t="n">
        <v>54</v>
      </c>
      <c r="JL5" s="1" t="n">
        <v>9</v>
      </c>
      <c r="JM5" s="1" t="n">
        <v>44</v>
      </c>
      <c r="JN5" s="1" t="n">
        <f aca="false">JM5/JJ5</f>
        <v>28.7581699346405</v>
      </c>
      <c r="JO5" s="1" t="n">
        <v>9</v>
      </c>
      <c r="JP5" s="1" t="n">
        <f aca="false">JL5+JM5+JO5</f>
        <v>62</v>
      </c>
      <c r="JQ5" s="1" t="n">
        <v>28</v>
      </c>
      <c r="JR5" s="1" t="n">
        <f aca="false">(JM5-JQ5)/JM5</f>
        <v>0.363636363636364</v>
      </c>
      <c r="JS5" s="1" t="n">
        <v>66</v>
      </c>
      <c r="JT5" s="1" t="n">
        <f aca="false">(JL5+JO5)/JM5</f>
        <v>0.409090909090909</v>
      </c>
      <c r="JU5" s="23" t="n">
        <f aca="false">(0.8*(1.04*(POWER(JP5,3)-POWER(JM5,3)))+0.6)/1000</f>
        <v>127.416408</v>
      </c>
      <c r="JV5" s="1" t="n">
        <f aca="false">JU5/JJ5</f>
        <v>83.2786980392157</v>
      </c>
      <c r="JW5" s="1" t="n">
        <v>59</v>
      </c>
      <c r="JX5" s="1" t="n">
        <v>33</v>
      </c>
      <c r="JY5" s="1" t="n">
        <f aca="false">JW5/JX5</f>
        <v>1.78787878787879</v>
      </c>
      <c r="JZ5" s="1" t="n">
        <v>201</v>
      </c>
      <c r="KA5" s="1" t="n">
        <v>-1</v>
      </c>
      <c r="KB5" s="1" t="n">
        <v>-1</v>
      </c>
      <c r="KC5" s="1" t="n">
        <v>20.5</v>
      </c>
      <c r="KD5" s="1" t="n">
        <v>1.9</v>
      </c>
      <c r="KE5" s="1" t="n">
        <f aca="false">((3.14*POWER(KD5,2)/4)*KC5*JK5)/1000</f>
        <v>3.13707195</v>
      </c>
      <c r="KF5" s="1" t="n">
        <f aca="false">KE5/JJ5</f>
        <v>2.05037382352941</v>
      </c>
      <c r="KG5" s="1" t="n">
        <v>19.2</v>
      </c>
      <c r="KH5" s="1" t="n">
        <v>-1</v>
      </c>
      <c r="KI5" s="1" t="n">
        <v>48</v>
      </c>
      <c r="KJ5" s="1" t="n">
        <v>17</v>
      </c>
      <c r="KK5" s="1" t="n">
        <f aca="false">KI5/KJ5</f>
        <v>2.82352941176471</v>
      </c>
      <c r="KL5" s="1" t="n">
        <v>237</v>
      </c>
      <c r="KM5" s="1" t="n">
        <v>10</v>
      </c>
      <c r="KN5" s="1" t="n">
        <v>43</v>
      </c>
      <c r="KO5" s="1" t="n">
        <f aca="false">KN5/JJ5</f>
        <v>28.1045751633987</v>
      </c>
      <c r="KP5" s="1" t="n">
        <v>32</v>
      </c>
      <c r="KQ5" s="1" t="n">
        <f aca="false">KP5/JJ5</f>
        <v>20.9150326797386</v>
      </c>
      <c r="KR5" s="1" t="n">
        <v>81</v>
      </c>
      <c r="KS5" s="1" t="n">
        <f aca="false">KR5/JJ5</f>
        <v>52.9411764705882</v>
      </c>
      <c r="KT5" s="1" t="n">
        <v>38</v>
      </c>
      <c r="KU5" s="1" t="n">
        <f aca="false">KT5/JJ5</f>
        <v>24.8366013071895</v>
      </c>
      <c r="KV5" s="1" t="n">
        <f aca="false">KR5-KT5</f>
        <v>43</v>
      </c>
      <c r="KW5" s="1" t="n">
        <v>53</v>
      </c>
      <c r="KX5" s="1" t="n">
        <v>17.7</v>
      </c>
      <c r="KY5" s="1" t="n">
        <v>8.6</v>
      </c>
      <c r="KZ5" s="1" t="n">
        <f aca="false">KX5/JJ5</f>
        <v>11.5686274509804</v>
      </c>
      <c r="LA5" s="1" t="n">
        <f aca="false">KY5/JJ5</f>
        <v>5.62091503267974</v>
      </c>
      <c r="LB5" s="23" t="n">
        <f aca="false">(KX5-KY5)/KX5</f>
        <v>0.514124293785311</v>
      </c>
      <c r="LC5" s="1" t="n">
        <v>97</v>
      </c>
      <c r="LD5" s="1" t="n">
        <v>77</v>
      </c>
      <c r="LE5" s="1" t="n">
        <f aca="false">LD5+(LC5-LD5)/3</f>
        <v>83.6666666666667</v>
      </c>
      <c r="LF5" s="1" t="n">
        <v>88</v>
      </c>
      <c r="LG5" s="1" t="n">
        <v>8</v>
      </c>
      <c r="LH5" s="1" t="n">
        <v>39</v>
      </c>
      <c r="LI5" s="1" t="n">
        <f aca="false">LH5/JJ5</f>
        <v>25.4901960784314</v>
      </c>
      <c r="LJ5" s="1" t="n">
        <v>8</v>
      </c>
      <c r="LK5" s="1" t="n">
        <f aca="false">LG5+LH5+LJ5</f>
        <v>55</v>
      </c>
      <c r="LL5" s="1" t="n">
        <v>25</v>
      </c>
      <c r="LM5" s="23" t="n">
        <f aca="false">(LH5-LL5)/LH5</f>
        <v>0.358974358974359</v>
      </c>
      <c r="LN5" s="1" t="n">
        <v>65</v>
      </c>
      <c r="LO5" s="1" t="n">
        <f aca="false">(LG5+LJ5)/LH5</f>
        <v>0.41025641025641</v>
      </c>
      <c r="LP5" s="1" t="n">
        <f aca="false">(0.8*(1.04*(POWER(LK5,3)-POWER(LH5,3)))+0.6)/1000</f>
        <v>89.071192</v>
      </c>
      <c r="LQ5" s="1" t="n">
        <f aca="false">LP5/JJ5</f>
        <v>58.2164653594771</v>
      </c>
      <c r="LR5" s="1" t="n">
        <v>43</v>
      </c>
      <c r="LS5" s="1" t="n">
        <v>32</v>
      </c>
      <c r="LT5" s="23" t="n">
        <f aca="false">LR5/LS5</f>
        <v>1.34375</v>
      </c>
      <c r="LU5" s="1" t="n">
        <v>188</v>
      </c>
      <c r="LV5" s="1" t="n">
        <v>13</v>
      </c>
      <c r="LW5" s="23" t="n">
        <f aca="false">LR5/LV5</f>
        <v>3.30769230769231</v>
      </c>
      <c r="LX5" s="1" t="n">
        <v>16.7</v>
      </c>
      <c r="LY5" s="1" t="n">
        <f aca="false">((3.14*POWER(KD5,2)/4)*LX5*LF5)/1000</f>
        <v>4.16462596</v>
      </c>
      <c r="LZ5" s="1" t="n">
        <f aca="false">LY5/JJ5</f>
        <v>2.72197775163399</v>
      </c>
      <c r="MA5" s="1" t="n">
        <v>10.3</v>
      </c>
      <c r="MB5" s="1" t="n">
        <v>21</v>
      </c>
      <c r="MC5" s="1" t="n">
        <v>27</v>
      </c>
      <c r="MD5" s="1" t="n">
        <v>25</v>
      </c>
      <c r="ME5" s="23" t="n">
        <f aca="false">MC5/MD5</f>
        <v>1.08</v>
      </c>
      <c r="MF5" s="1" t="n">
        <v>155</v>
      </c>
      <c r="MG5" s="1" t="n">
        <v>14</v>
      </c>
      <c r="MH5" s="1" t="n">
        <v>48</v>
      </c>
      <c r="MI5" s="1" t="n">
        <f aca="false">MH5/JJ5</f>
        <v>31.3725490196078</v>
      </c>
      <c r="MJ5" s="1" t="n">
        <v>39</v>
      </c>
      <c r="MK5" s="1" t="n">
        <f aca="false">MJ5/JJ5</f>
        <v>25.4901960784314</v>
      </c>
      <c r="ML5" s="1" t="n">
        <v>85</v>
      </c>
      <c r="MM5" s="1" t="n">
        <f aca="false">ML5/JJ5</f>
        <v>55.5555555555556</v>
      </c>
      <c r="MN5" s="1" t="n">
        <v>38</v>
      </c>
      <c r="MO5" s="1" t="n">
        <f aca="false">MN5/JJ5</f>
        <v>24.8366013071895</v>
      </c>
      <c r="MP5" s="1" t="n">
        <f aca="false">ML5-MN5</f>
        <v>47</v>
      </c>
      <c r="MQ5" s="1" t="n">
        <v>51</v>
      </c>
      <c r="MR5" s="1" t="n">
        <v>20.5</v>
      </c>
      <c r="MS5" s="1" t="n">
        <v>14.5</v>
      </c>
      <c r="MT5" s="1" t="n">
        <f aca="false">MR5/JJ5</f>
        <v>13.3986928104575</v>
      </c>
      <c r="MU5" s="1" t="n">
        <f aca="false">MS5/JJ5</f>
        <v>9.47712418300654</v>
      </c>
      <c r="MV5" s="23" t="n">
        <f aca="false">(MR5-MS5)/MR5</f>
        <v>0.292682926829268</v>
      </c>
      <c r="MW5" s="1" t="n">
        <v>106</v>
      </c>
      <c r="MX5" s="1" t="n">
        <v>74</v>
      </c>
      <c r="MY5" s="1" t="n">
        <f aca="false">MX5+(MW5-MX5)/3</f>
        <v>84.6666666666667</v>
      </c>
      <c r="MZ5" s="1" t="n">
        <v>54</v>
      </c>
      <c r="NA5" s="1" t="n">
        <v>8</v>
      </c>
      <c r="NB5" s="1" t="n">
        <v>43</v>
      </c>
      <c r="NC5" s="1" t="n">
        <f aca="false">NB5/JJ5</f>
        <v>28.1045751633987</v>
      </c>
      <c r="ND5" s="1" t="n">
        <v>7</v>
      </c>
      <c r="NE5" s="1" t="n">
        <f aca="false">NA5+NB5+ND5</f>
        <v>58</v>
      </c>
      <c r="NF5" s="1" t="n">
        <v>28</v>
      </c>
      <c r="NG5" s="23" t="n">
        <f aca="false">(NB5-NF5)/NB5</f>
        <v>0.348837209302326</v>
      </c>
      <c r="NH5" s="1" t="n">
        <v>64</v>
      </c>
      <c r="NI5" s="1" t="n">
        <f aca="false">(NA5+ND5)/NB5</f>
        <v>0.348837209302326</v>
      </c>
      <c r="NJ5" s="1" t="n">
        <f aca="false">(0.8*(1.04*(POWER(NE5,3)-POWER(NB5,3)))+0.6)/1000</f>
        <v>96.18396</v>
      </c>
      <c r="NK5" s="1" t="n">
        <f aca="false">NJ5/JJ5</f>
        <v>62.8653333333333</v>
      </c>
      <c r="NL5" s="1" t="n">
        <v>60</v>
      </c>
      <c r="NM5" s="1" t="n">
        <v>28</v>
      </c>
      <c r="NN5" s="23" t="n">
        <f aca="false">NL5/NM5</f>
        <v>2.14285714285714</v>
      </c>
      <c r="NO5" s="1" t="n">
        <v>292</v>
      </c>
      <c r="NP5" s="1" t="n">
        <v>14</v>
      </c>
      <c r="NQ5" s="23" t="n">
        <f aca="false">NL5/NP5</f>
        <v>4.28571428571429</v>
      </c>
      <c r="NR5" s="1" t="n">
        <v>-1</v>
      </c>
      <c r="NS5" s="1" t="n">
        <f aca="false">((3.14*POWER(KD5,2)/4)*NR5*MZ5)/1000</f>
        <v>-0.1530279</v>
      </c>
      <c r="NT5" s="1" t="n">
        <f aca="false">NS5/JJ5</f>
        <v>-0.100018235294118</v>
      </c>
      <c r="NU5" s="1" t="n">
        <v>17.9</v>
      </c>
      <c r="NV5" s="1" t="n">
        <v>17</v>
      </c>
      <c r="NW5" s="1" t="n">
        <v>47</v>
      </c>
      <c r="NX5" s="1" t="n">
        <v>13</v>
      </c>
      <c r="NY5" s="23" t="n">
        <f aca="false">NW5/NX5</f>
        <v>3.61538461538462</v>
      </c>
      <c r="NZ5" s="1" t="n">
        <v>221</v>
      </c>
      <c r="OA5" s="1" t="n">
        <v>12</v>
      </c>
      <c r="OB5" s="1" t="n">
        <v>48</v>
      </c>
      <c r="OC5" s="1" t="n">
        <f aca="false">OB5/JJ5</f>
        <v>31.3725490196078</v>
      </c>
      <c r="OD5" s="1" t="n">
        <v>38</v>
      </c>
      <c r="OE5" s="1" t="n">
        <f aca="false">OD5/JJ5</f>
        <v>24.8366013071895</v>
      </c>
      <c r="OF5" s="1" t="n">
        <v>83</v>
      </c>
      <c r="OG5" s="1" t="n">
        <f aca="false">OF5/JJ5</f>
        <v>54.2483660130719</v>
      </c>
      <c r="OH5" s="1" t="n">
        <v>48</v>
      </c>
      <c r="OI5" s="1" t="n">
        <f aca="false">OH5/JJ5</f>
        <v>31.3725490196078</v>
      </c>
      <c r="OJ5" s="1" t="n">
        <f aca="false">OF5-OH5</f>
        <v>35</v>
      </c>
      <c r="OK5" s="1" t="n">
        <v>50</v>
      </c>
      <c r="OL5" s="1" t="n">
        <v>19.6</v>
      </c>
      <c r="OM5" s="1" t="n">
        <v>10.3</v>
      </c>
      <c r="ON5" s="1" t="n">
        <f aca="false">OL5/JJ5</f>
        <v>12.8104575163399</v>
      </c>
      <c r="OO5" s="1" t="n">
        <f aca="false">OM5/JJ5</f>
        <v>6.73202614379085</v>
      </c>
      <c r="OP5" s="23" t="n">
        <f aca="false">(OL5-OM5)/OL5</f>
        <v>0.474489795918367</v>
      </c>
      <c r="OQ5" s="1" t="n">
        <v>111</v>
      </c>
      <c r="OR5" s="1" t="n">
        <v>74</v>
      </c>
      <c r="OS5" s="1" t="n">
        <f aca="false">OR5+(OQ5-OR5)/3</f>
        <v>86.3333333333333</v>
      </c>
      <c r="OT5" s="1" t="n">
        <v>53</v>
      </c>
      <c r="OU5" s="1" t="n">
        <v>7</v>
      </c>
      <c r="OV5" s="1" t="n">
        <v>43</v>
      </c>
      <c r="OW5" s="1" t="n">
        <f aca="false">OV5/JJ5</f>
        <v>28.1045751633987</v>
      </c>
      <c r="OX5" s="1" t="n">
        <v>7</v>
      </c>
      <c r="OY5" s="1" t="n">
        <f aca="false">OU5+OV5+OX5</f>
        <v>57</v>
      </c>
      <c r="OZ5" s="1" t="n">
        <v>25</v>
      </c>
      <c r="PA5" s="23" t="n">
        <f aca="false">(OV5-OZ5)/OV5</f>
        <v>0.418604651162791</v>
      </c>
      <c r="PB5" s="1" t="n">
        <v>74</v>
      </c>
      <c r="PC5" s="1" t="n">
        <f aca="false">(OU5+OX5)/OV5</f>
        <v>0.325581395348837</v>
      </c>
      <c r="PD5" s="1" t="n">
        <f aca="false">(0.8*(1.04*(POWER(OY5,3)-POWER(OV5,3)))+0.6)/1000</f>
        <v>87.931352</v>
      </c>
      <c r="PE5" s="1" t="n">
        <f aca="false">PD5/JJ5</f>
        <v>57.4714718954249</v>
      </c>
      <c r="PF5" s="1" t="n">
        <v>56</v>
      </c>
      <c r="PG5" s="1" t="n">
        <v>30</v>
      </c>
      <c r="PH5" s="23" t="n">
        <f aca="false">PF5/PG5</f>
        <v>1.86666666666667</v>
      </c>
      <c r="PI5" s="1" t="n">
        <v>212</v>
      </c>
      <c r="PJ5" s="1" t="n">
        <v>16</v>
      </c>
      <c r="PK5" s="23" t="n">
        <f aca="false">PF5/PJ5</f>
        <v>3.5</v>
      </c>
      <c r="PL5" s="1" t="n">
        <v>18</v>
      </c>
      <c r="PM5" s="1" t="n">
        <f aca="false">((3.14*POWER(KD5,2)/4)*PL5*OT5)/1000</f>
        <v>2.7034929</v>
      </c>
      <c r="PN5" s="1" t="n">
        <f aca="false">PM5/JJ5</f>
        <v>1.76698882352941</v>
      </c>
      <c r="PO5" s="1" t="n">
        <v>17.8</v>
      </c>
      <c r="PP5" s="1" t="n">
        <v>-1</v>
      </c>
      <c r="PQ5" s="1" t="n">
        <v>45</v>
      </c>
      <c r="PR5" s="1" t="n">
        <v>20</v>
      </c>
      <c r="PS5" s="23" t="n">
        <f aca="false">PQ5/PR5</f>
        <v>2.25</v>
      </c>
      <c r="PT5" s="1" t="n">
        <v>310</v>
      </c>
      <c r="PU5" s="1" t="n">
        <v>13</v>
      </c>
      <c r="PV5" s="1" t="n">
        <v>45</v>
      </c>
      <c r="PW5" s="1" t="n">
        <f aca="false">PV5/JJ5</f>
        <v>29.4117647058823</v>
      </c>
      <c r="PX5" s="1" t="n">
        <v>32</v>
      </c>
      <c r="PY5" s="1" t="n">
        <f aca="false">PX5/JJ5</f>
        <v>20.9150326797386</v>
      </c>
      <c r="PZ5" s="1" t="n">
        <v>83</v>
      </c>
      <c r="QA5" s="1" t="n">
        <f aca="false">PZ5/JJ5</f>
        <v>54.2483660130719</v>
      </c>
      <c r="QB5" s="1" t="n">
        <v>38</v>
      </c>
      <c r="QC5" s="1" t="n">
        <f aca="false">QB5/JJ5</f>
        <v>24.8366013071895</v>
      </c>
      <c r="QD5" s="1" t="n">
        <f aca="false">PZ5-QB5</f>
        <v>45</v>
      </c>
      <c r="QE5" s="1" t="n">
        <v>58</v>
      </c>
      <c r="QF5" s="1" t="n">
        <v>16.7</v>
      </c>
      <c r="QG5" s="1" t="n">
        <v>7.5</v>
      </c>
      <c r="QH5" s="1" t="n">
        <f aca="false">QF5/JJ5</f>
        <v>10.9150326797386</v>
      </c>
      <c r="QI5" s="1" t="n">
        <f aca="false">QG5/JJ5</f>
        <v>4.90196078431373</v>
      </c>
      <c r="QJ5" s="23" t="n">
        <f aca="false">(QF5-QG5)/QF5</f>
        <v>0.550898203592814</v>
      </c>
      <c r="QK5" s="1" t="n">
        <v>101</v>
      </c>
      <c r="QL5" s="1" t="n">
        <v>71</v>
      </c>
      <c r="QM5" s="1" t="n">
        <f aca="false">QL5+(QK5-QL5)/3</f>
        <v>81</v>
      </c>
      <c r="QN5" s="1" t="n">
        <v>50</v>
      </c>
      <c r="QO5" s="1" t="n">
        <v>7</v>
      </c>
      <c r="QP5" s="1" t="n">
        <v>44</v>
      </c>
      <c r="QQ5" s="1" t="n">
        <f aca="false">QP5/JJ5</f>
        <v>28.7581699346405</v>
      </c>
      <c r="QR5" s="1" t="n">
        <v>7</v>
      </c>
      <c r="QS5" s="1" t="n">
        <f aca="false">QO5+QP5+QR5</f>
        <v>58</v>
      </c>
      <c r="QT5" s="1" t="n">
        <v>31</v>
      </c>
      <c r="QU5" s="23" t="n">
        <f aca="false">(QP5-QT5)/QP5</f>
        <v>0.295454545454545</v>
      </c>
      <c r="QV5" s="1" t="n">
        <v>56</v>
      </c>
      <c r="QW5" s="1" t="n">
        <f aca="false">(QO5+QR5)/QP5</f>
        <v>0.318181818181818</v>
      </c>
      <c r="QX5" s="1" t="n">
        <f aca="false">(0.8*(1.04*(POWER(QS5,3)-POWER(QP5,3)))+0.6)/1000</f>
        <v>91.460696</v>
      </c>
      <c r="QY5" s="1" t="n">
        <f aca="false">QX5/JJ5</f>
        <v>59.7782326797386</v>
      </c>
      <c r="QZ5" s="1" t="n">
        <v>71</v>
      </c>
      <c r="RA5" s="1" t="n">
        <v>33</v>
      </c>
      <c r="RB5" s="23" t="n">
        <f aca="false">QZ5/RA5</f>
        <v>2.15151515151515</v>
      </c>
      <c r="RC5" s="1" t="n">
        <v>262</v>
      </c>
      <c r="RD5" s="1" t="n">
        <v>18</v>
      </c>
      <c r="RE5" s="23" t="n">
        <f aca="false">QZ5/RD5</f>
        <v>3.94444444444444</v>
      </c>
      <c r="RF5" s="1" t="n">
        <v>22.1</v>
      </c>
      <c r="RG5" s="1" t="n">
        <f aca="false">((3.14*POWER(KD5,2)/4)*RF5*QN5)/1000</f>
        <v>3.13140425</v>
      </c>
      <c r="RH5" s="1" t="n">
        <f aca="false">RG5/JJ5</f>
        <v>2.04666944444444</v>
      </c>
      <c r="RI5" s="1" t="n">
        <v>18.7</v>
      </c>
      <c r="RJ5" s="1" t="n">
        <v>-1</v>
      </c>
      <c r="RK5" s="1" t="n">
        <v>62</v>
      </c>
      <c r="RL5" s="1" t="n">
        <v>30</v>
      </c>
      <c r="RM5" s="23" t="n">
        <f aca="false">RK5/RL5</f>
        <v>2.06666666666667</v>
      </c>
      <c r="RN5" s="1" t="n">
        <v>244</v>
      </c>
      <c r="RO5" s="1" t="n">
        <v>13</v>
      </c>
      <c r="RP5" s="1" t="n">
        <v>43</v>
      </c>
      <c r="RQ5" s="1" t="n">
        <f aca="false">RP5/JJ5</f>
        <v>28.1045751633987</v>
      </c>
      <c r="RR5" s="1" t="n">
        <v>30</v>
      </c>
      <c r="RS5" s="1" t="n">
        <f aca="false">RR5/JJ5</f>
        <v>19.6078431372549</v>
      </c>
      <c r="RT5" s="1" t="n">
        <v>85</v>
      </c>
      <c r="RU5" s="1" t="n">
        <f aca="false">RT5/JJ5</f>
        <v>55.5555555555556</v>
      </c>
      <c r="RV5" s="1" t="n">
        <v>34</v>
      </c>
      <c r="RW5" s="1" t="n">
        <f aca="false">RV5/JJ5</f>
        <v>22.2222222222222</v>
      </c>
      <c r="RX5" s="1" t="n">
        <f aca="false">RT5-RV5</f>
        <v>51</v>
      </c>
      <c r="RY5" s="1" t="n">
        <v>54</v>
      </c>
      <c r="RZ5" s="1" t="n">
        <v>17.1</v>
      </c>
      <c r="SA5" s="1" t="n">
        <v>8.5</v>
      </c>
      <c r="SB5" s="1" t="n">
        <f aca="false">RZ5/JJ5</f>
        <v>11.1764705882353</v>
      </c>
      <c r="SC5" s="1" t="n">
        <f aca="false">SA5/JJ5</f>
        <v>5.55555555555556</v>
      </c>
      <c r="SD5" s="23" t="n">
        <f aca="false">(RZ5-SA5)/RZ5</f>
        <v>0.502923976608187</v>
      </c>
    </row>
    <row r="6" customFormat="false" ht="21" hidden="false" customHeight="false" outlineLevel="0" collapsed="false">
      <c r="A6" s="14" t="s">
        <v>492</v>
      </c>
      <c r="B6" s="13" t="n">
        <v>100</v>
      </c>
      <c r="C6" s="13" t="n">
        <v>36</v>
      </c>
      <c r="D6" s="15" t="n">
        <v>78</v>
      </c>
      <c r="E6" s="13" t="n">
        <v>172</v>
      </c>
      <c r="F6" s="16" t="n">
        <v>4</v>
      </c>
      <c r="G6" s="16" t="n">
        <v>4</v>
      </c>
      <c r="H6" s="17" t="n">
        <v>112</v>
      </c>
      <c r="I6" s="17" t="n">
        <v>474</v>
      </c>
      <c r="J6" s="17" t="n">
        <v>60</v>
      </c>
      <c r="K6" s="17" t="n">
        <v>204</v>
      </c>
      <c r="L6" s="17" t="n">
        <v>998</v>
      </c>
      <c r="M6" s="17" t="n">
        <v>998</v>
      </c>
      <c r="N6" s="17" t="n">
        <v>998</v>
      </c>
      <c r="O6" s="17" t="n">
        <v>998</v>
      </c>
      <c r="P6" s="17" t="n">
        <v>998</v>
      </c>
      <c r="Q6" s="17" t="n">
        <v>998</v>
      </c>
      <c r="R6" s="17" t="n">
        <v>998</v>
      </c>
      <c r="S6" s="17" t="n">
        <v>998</v>
      </c>
      <c r="T6" s="17" t="n">
        <v>998</v>
      </c>
      <c r="U6" s="17" t="n">
        <v>998</v>
      </c>
      <c r="V6" s="17" t="n">
        <v>990</v>
      </c>
      <c r="W6" s="18" t="n">
        <v>0.936805555555556</v>
      </c>
      <c r="X6" s="19" t="n">
        <v>55</v>
      </c>
      <c r="Y6" s="19" t="n">
        <v>39</v>
      </c>
      <c r="Z6" s="19" t="n">
        <v>49</v>
      </c>
      <c r="AA6" s="19" t="n">
        <v>50</v>
      </c>
      <c r="AB6" s="19" t="n">
        <v>52</v>
      </c>
      <c r="AC6" s="19" t="n">
        <v>48</v>
      </c>
      <c r="AD6" s="19" t="n">
        <v>36</v>
      </c>
      <c r="AE6" s="19" t="n">
        <v>47</v>
      </c>
      <c r="AF6" s="19" t="n">
        <v>48</v>
      </c>
      <c r="AG6" s="19" t="n">
        <v>49</v>
      </c>
      <c r="AH6" s="19" t="n">
        <v>0.872727272727273</v>
      </c>
      <c r="AI6" s="19" t="n">
        <v>0.923076923076923</v>
      </c>
      <c r="AJ6" s="19" t="n">
        <v>0.959183673469388</v>
      </c>
      <c r="AK6" s="19" t="n">
        <v>0.96</v>
      </c>
      <c r="AL6" s="19" t="n">
        <v>0.942307692307692</v>
      </c>
      <c r="AM6" s="19" t="n">
        <v>150</v>
      </c>
      <c r="AN6" s="19" t="n">
        <v>96</v>
      </c>
      <c r="AO6" s="19" t="n">
        <v>127</v>
      </c>
      <c r="AP6" s="19" t="n">
        <v>151</v>
      </c>
      <c r="AQ6" s="19" t="n">
        <v>136</v>
      </c>
      <c r="AR6" s="19" t="n">
        <v>31</v>
      </c>
      <c r="AS6" s="19" t="n">
        <v>23</v>
      </c>
      <c r="AT6" s="19" t="n">
        <v>30</v>
      </c>
      <c r="AU6" s="19" t="n">
        <v>30</v>
      </c>
      <c r="AV6" s="19" t="n">
        <v>33</v>
      </c>
      <c r="AW6" s="19" t="n">
        <v>100</v>
      </c>
      <c r="AX6" s="19" t="n">
        <v>92.3076923076923</v>
      </c>
      <c r="AY6" s="19" t="n">
        <v>100</v>
      </c>
      <c r="AZ6" s="19" t="n">
        <v>100</v>
      </c>
      <c r="BA6" s="19" t="n">
        <v>100</v>
      </c>
      <c r="BB6" s="20" t="n">
        <v>286</v>
      </c>
      <c r="BC6" s="19" t="n">
        <v>258</v>
      </c>
      <c r="BD6" s="19" t="n">
        <v>285</v>
      </c>
      <c r="BE6" s="19" t="n">
        <v>287</v>
      </c>
      <c r="BF6" s="19" t="n">
        <v>274</v>
      </c>
      <c r="BG6" s="19" t="n">
        <v>290</v>
      </c>
      <c r="BH6" s="19" t="n">
        <v>263</v>
      </c>
      <c r="BI6" s="19" t="n">
        <v>280</v>
      </c>
      <c r="BJ6" s="19" t="n">
        <v>290</v>
      </c>
      <c r="BK6" s="19" t="n">
        <v>293</v>
      </c>
      <c r="BL6" s="19" t="n">
        <v>1.01398601398601</v>
      </c>
      <c r="BM6" s="19" t="n">
        <v>1.01937984496124</v>
      </c>
      <c r="BN6" s="19" t="n">
        <v>0.982456140350877</v>
      </c>
      <c r="BO6" s="19" t="n">
        <v>1.01045296167247</v>
      </c>
      <c r="BP6" s="19" t="n">
        <v>1.06934306569343</v>
      </c>
      <c r="BQ6" s="19" t="n">
        <v>490</v>
      </c>
      <c r="BR6" s="19" t="n">
        <v>428</v>
      </c>
      <c r="BS6" s="19" t="n">
        <v>505</v>
      </c>
      <c r="BT6" s="19" t="n">
        <v>513</v>
      </c>
      <c r="BU6" s="19" t="n">
        <v>490</v>
      </c>
      <c r="BV6" s="19" t="n">
        <v>195</v>
      </c>
      <c r="BW6" s="19" t="n">
        <v>180</v>
      </c>
      <c r="BX6" s="19" t="n">
        <v>193</v>
      </c>
      <c r="BY6" s="19" t="n">
        <v>189</v>
      </c>
      <c r="BZ6" s="19" t="n">
        <v>197</v>
      </c>
      <c r="CA6" s="19" t="n">
        <v>73.7762237762238</v>
      </c>
      <c r="CB6" s="19" t="n">
        <v>75.1937984496124</v>
      </c>
      <c r="CC6" s="19" t="n">
        <v>81.4035087719298</v>
      </c>
      <c r="CD6" s="19" t="n">
        <v>79.7909407665505</v>
      </c>
      <c r="CE6" s="19" t="n">
        <v>86.4963503649635</v>
      </c>
      <c r="CF6" s="21" t="n">
        <v>1022</v>
      </c>
      <c r="CG6" s="21" t="n">
        <v>94.7</v>
      </c>
      <c r="CH6" s="21" t="n">
        <v>59.21</v>
      </c>
      <c r="CI6" s="21" t="n">
        <v>66.6</v>
      </c>
      <c r="CJ6" s="21" t="n">
        <v>44.4</v>
      </c>
      <c r="CK6" s="21" t="n">
        <v>90.9</v>
      </c>
      <c r="CL6" s="21" t="n">
        <v>9.1</v>
      </c>
      <c r="CM6" s="21" t="n">
        <v>9.933</v>
      </c>
      <c r="CN6" s="21" t="n">
        <v>300</v>
      </c>
      <c r="CO6" s="21" t="n">
        <v>941.1</v>
      </c>
      <c r="CP6" s="21" t="n">
        <v>116.5</v>
      </c>
      <c r="CQ6" s="21" t="n">
        <v>64.79</v>
      </c>
      <c r="CR6" s="21" t="n">
        <v>59</v>
      </c>
      <c r="CS6" s="21" t="n">
        <v>29.6</v>
      </c>
      <c r="CT6" s="21" t="n">
        <v>93.1</v>
      </c>
      <c r="CU6" s="21" t="n">
        <v>6.9</v>
      </c>
      <c r="CV6" s="21" t="n">
        <v>13.597</v>
      </c>
      <c r="CW6" s="21" t="n">
        <v>300</v>
      </c>
      <c r="CX6" s="21" t="n">
        <v>911.4</v>
      </c>
      <c r="CY6" s="21" t="n">
        <v>36</v>
      </c>
      <c r="CZ6" s="21" t="n">
        <v>65.93</v>
      </c>
      <c r="DA6" s="21" t="n">
        <v>25</v>
      </c>
      <c r="DB6" s="21" t="n">
        <v>4.9</v>
      </c>
      <c r="DC6" s="21" t="n">
        <v>82.8</v>
      </c>
      <c r="DD6" s="21" t="n">
        <v>17.1</v>
      </c>
      <c r="DE6" s="21" t="n">
        <v>4.849</v>
      </c>
      <c r="DF6" s="21" t="n">
        <v>300</v>
      </c>
      <c r="DG6" s="21" t="n">
        <v>821.3</v>
      </c>
      <c r="DH6" s="21" t="n">
        <v>91.5</v>
      </c>
      <c r="DI6" s="21" t="n">
        <v>73.92</v>
      </c>
      <c r="DJ6" s="21" t="n">
        <v>47.4</v>
      </c>
      <c r="DK6" s="21" t="n">
        <v>21.4</v>
      </c>
      <c r="DL6" s="21" t="n">
        <v>94.1</v>
      </c>
      <c r="DM6" s="21" t="n">
        <v>5.9</v>
      </c>
      <c r="DN6" s="21" t="n">
        <v>15.916</v>
      </c>
      <c r="DO6" s="21" t="n">
        <v>300</v>
      </c>
      <c r="DP6" s="21" t="n">
        <v>1345.3</v>
      </c>
      <c r="DQ6" s="21" t="n">
        <v>109.5</v>
      </c>
      <c r="DR6" s="21" t="n">
        <v>44.9</v>
      </c>
      <c r="DS6" s="21" t="n">
        <v>103.2</v>
      </c>
      <c r="DT6" s="21" t="n">
        <v>63.1</v>
      </c>
      <c r="DU6" s="21" t="n">
        <v>51.3</v>
      </c>
      <c r="DV6" s="21" t="n">
        <v>48.7</v>
      </c>
      <c r="DW6" s="21" t="n">
        <v>1.053</v>
      </c>
      <c r="DX6" s="21" t="n">
        <v>300</v>
      </c>
      <c r="DY6" s="21" t="n">
        <v>1248.3</v>
      </c>
      <c r="DZ6" s="21" t="n">
        <v>151.6</v>
      </c>
      <c r="EA6" s="21" t="n">
        <v>48.99</v>
      </c>
      <c r="EB6" s="21" t="n">
        <v>104.4</v>
      </c>
      <c r="EC6" s="21" t="n">
        <v>60.4</v>
      </c>
      <c r="ED6" s="21" t="n">
        <v>64.3</v>
      </c>
      <c r="EE6" s="21" t="n">
        <v>35.7</v>
      </c>
      <c r="EF6" s="21" t="n">
        <v>1.798</v>
      </c>
      <c r="EG6" s="21" t="n">
        <v>300</v>
      </c>
      <c r="EH6" s="21" t="n">
        <v>1269</v>
      </c>
      <c r="EI6" s="21" t="n">
        <v>61.3</v>
      </c>
      <c r="EJ6" s="21" t="n">
        <v>47.4</v>
      </c>
      <c r="EK6" s="21" t="n">
        <v>76.3</v>
      </c>
      <c r="EL6" s="21" t="n">
        <v>49.6</v>
      </c>
      <c r="EM6" s="21" t="n">
        <v>42.1</v>
      </c>
      <c r="EN6" s="21" t="n">
        <v>57.8</v>
      </c>
      <c r="EO6" s="21" t="n">
        <v>0.729</v>
      </c>
      <c r="EP6" s="21" t="n">
        <v>300</v>
      </c>
      <c r="EQ6" s="21" t="n">
        <v>1056.2</v>
      </c>
      <c r="ER6" s="21" t="n">
        <v>93.7</v>
      </c>
      <c r="ES6" s="21" t="n">
        <v>57.28</v>
      </c>
      <c r="ET6" s="21" t="n">
        <v>64.3</v>
      </c>
      <c r="EU6" s="21" t="n">
        <v>43.3</v>
      </c>
      <c r="EV6" s="21" t="n">
        <v>80.6</v>
      </c>
      <c r="EW6" s="21" t="n">
        <v>19.4</v>
      </c>
      <c r="EX6" s="21" t="n">
        <v>4.15</v>
      </c>
      <c r="EY6" s="21" t="n">
        <v>300</v>
      </c>
      <c r="EZ6" s="21" t="n">
        <v>968.5</v>
      </c>
      <c r="FA6" s="21" t="n">
        <v>83.5</v>
      </c>
      <c r="FB6" s="21" t="n">
        <v>62.4</v>
      </c>
      <c r="FC6" s="21" t="n">
        <v>48.6</v>
      </c>
      <c r="FD6" s="21" t="n">
        <v>23.4</v>
      </c>
      <c r="FE6" s="21" t="n">
        <v>88.4</v>
      </c>
      <c r="FF6" s="21" t="n">
        <v>11.6</v>
      </c>
      <c r="FG6" s="21" t="n">
        <v>7.629</v>
      </c>
      <c r="FH6" s="21" t="n">
        <v>300</v>
      </c>
      <c r="FI6" s="21" t="n">
        <v>818.6</v>
      </c>
      <c r="FJ6" s="21" t="n">
        <v>65.4</v>
      </c>
      <c r="FK6" s="21" t="n">
        <v>73.76</v>
      </c>
      <c r="FL6" s="21" t="n">
        <v>27.1</v>
      </c>
      <c r="FM6" s="21" t="n">
        <v>3</v>
      </c>
      <c r="FN6" s="21" t="n">
        <v>91.9</v>
      </c>
      <c r="FO6" s="21" t="n">
        <v>8.1</v>
      </c>
      <c r="FP6" s="21" t="n">
        <v>11.359</v>
      </c>
      <c r="FQ6" s="21" t="n">
        <v>300</v>
      </c>
      <c r="FR6" s="15" t="n">
        <v>2</v>
      </c>
      <c r="FS6" s="15" t="n">
        <v>1.6</v>
      </c>
      <c r="FT6" s="15" t="n">
        <v>0.9</v>
      </c>
      <c r="FU6" s="15" t="n">
        <v>1.3</v>
      </c>
      <c r="FV6" s="15" t="n">
        <v>1.9</v>
      </c>
      <c r="FW6" s="15" t="n">
        <v>93</v>
      </c>
      <c r="FX6" s="15" t="n">
        <v>114</v>
      </c>
      <c r="FY6" s="15" t="n">
        <v>93</v>
      </c>
      <c r="FZ6" s="15" t="n">
        <v>109</v>
      </c>
      <c r="GA6" s="15" t="n">
        <v>123</v>
      </c>
      <c r="GB6" s="15" t="n">
        <v>77.4</v>
      </c>
      <c r="GC6" s="15" t="n">
        <v>75</v>
      </c>
      <c r="GD6" s="15" t="n">
        <v>76</v>
      </c>
      <c r="GE6" s="15" t="n">
        <v>76</v>
      </c>
      <c r="GF6" s="15" t="n">
        <v>75.9</v>
      </c>
      <c r="GG6" s="15" t="n">
        <v>20.7</v>
      </c>
      <c r="GH6" s="15" t="n">
        <v>19.6</v>
      </c>
      <c r="GI6" s="15" t="n">
        <v>16.5</v>
      </c>
      <c r="GJ6" s="15" t="n">
        <v>19</v>
      </c>
      <c r="GK6" s="15" t="n">
        <v>20.8</v>
      </c>
      <c r="GL6" s="15" t="n">
        <v>1.2</v>
      </c>
      <c r="GM6" s="15" t="n">
        <v>7.7</v>
      </c>
      <c r="GN6" s="15" t="n">
        <v>8.8</v>
      </c>
      <c r="GO6" s="15" t="n">
        <v>0</v>
      </c>
      <c r="GP6" s="15" t="n">
        <v>0.5</v>
      </c>
      <c r="GQ6" s="15" t="n">
        <v>0.3</v>
      </c>
      <c r="GR6" s="15" t="n">
        <v>8.5</v>
      </c>
      <c r="GS6" s="15" t="n">
        <v>3.3</v>
      </c>
      <c r="GT6" s="15" t="n">
        <v>0</v>
      </c>
      <c r="GU6" s="15" t="n">
        <v>0.5</v>
      </c>
      <c r="GV6" s="15" t="n">
        <v>1.7</v>
      </c>
      <c r="GW6" s="15" t="n">
        <v>6.4</v>
      </c>
      <c r="GX6" s="15" t="n">
        <v>9.2</v>
      </c>
      <c r="GY6" s="15" t="n">
        <v>4</v>
      </c>
      <c r="GZ6" s="15" t="n">
        <v>2.2</v>
      </c>
      <c r="HA6" s="15" t="n">
        <v>1</v>
      </c>
      <c r="HB6" s="15" t="n">
        <v>0</v>
      </c>
      <c r="HC6" s="15" t="n">
        <v>1.7</v>
      </c>
      <c r="HD6" s="15" t="n">
        <v>2</v>
      </c>
      <c r="HE6" s="22" t="n">
        <v>1</v>
      </c>
      <c r="HF6" s="1" t="n">
        <v>-1</v>
      </c>
      <c r="HG6" s="1" t="n">
        <v>-1</v>
      </c>
      <c r="HH6" s="1" t="n">
        <v>-1</v>
      </c>
      <c r="HI6" s="1" t="n">
        <v>-1</v>
      </c>
      <c r="HJ6" s="1" t="n">
        <v>-1</v>
      </c>
      <c r="HK6" s="1" t="n">
        <v>-1</v>
      </c>
      <c r="HL6" s="1" t="n">
        <v>-1</v>
      </c>
      <c r="HM6" s="1" t="n">
        <v>-1</v>
      </c>
      <c r="HN6" s="1" t="n">
        <v>-1</v>
      </c>
      <c r="HO6" s="1" t="n">
        <v>-1</v>
      </c>
      <c r="HP6" s="1" t="n">
        <v>-1</v>
      </c>
      <c r="HQ6" s="1" t="n">
        <v>-1</v>
      </c>
      <c r="HR6" s="1" t="n">
        <v>-1</v>
      </c>
      <c r="HS6" s="1" t="n">
        <v>-1</v>
      </c>
      <c r="HT6" s="1" t="n">
        <v>-1</v>
      </c>
      <c r="HU6" s="1" t="n">
        <v>-1</v>
      </c>
      <c r="HV6" s="1" t="n">
        <v>-1</v>
      </c>
      <c r="HW6" s="1" t="n">
        <v>-1</v>
      </c>
      <c r="HX6" s="1" t="n">
        <v>-1</v>
      </c>
      <c r="HY6" s="1" t="n">
        <v>-1</v>
      </c>
      <c r="HZ6" s="1" t="n">
        <v>-1</v>
      </c>
      <c r="IA6" s="1" t="n">
        <v>-1</v>
      </c>
      <c r="IB6" s="1" t="n">
        <v>-1</v>
      </c>
      <c r="IC6" s="1" t="n">
        <v>-1</v>
      </c>
      <c r="ID6" s="1" t="n">
        <v>-1</v>
      </c>
      <c r="IE6" s="1" t="n">
        <v>-1</v>
      </c>
      <c r="IF6" s="1" t="n">
        <v>-1</v>
      </c>
      <c r="IG6" s="1" t="n">
        <v>-1</v>
      </c>
      <c r="IH6" s="1" t="n">
        <v>-1</v>
      </c>
      <c r="II6" s="1" t="n">
        <v>-1</v>
      </c>
      <c r="IJ6" s="1" t="n">
        <v>-1</v>
      </c>
      <c r="IK6" s="1" t="n">
        <v>-1</v>
      </c>
      <c r="IL6" s="1" t="n">
        <v>-1</v>
      </c>
      <c r="IM6" s="1" t="n">
        <v>-1</v>
      </c>
      <c r="IN6" s="1" t="n">
        <v>-1</v>
      </c>
      <c r="IO6" s="1" t="n">
        <v>-1</v>
      </c>
      <c r="IP6" s="1" t="n">
        <v>-1</v>
      </c>
      <c r="IQ6" s="1" t="n">
        <v>-1</v>
      </c>
      <c r="IR6" s="1" t="n">
        <v>-1</v>
      </c>
      <c r="IS6" s="1" t="n">
        <v>-1</v>
      </c>
      <c r="IT6" s="1" t="n">
        <v>-1</v>
      </c>
      <c r="IU6" s="1" t="n">
        <v>-1</v>
      </c>
      <c r="IV6" s="1" t="n">
        <v>-1</v>
      </c>
      <c r="IW6" s="1" t="n">
        <v>-1</v>
      </c>
      <c r="IX6" s="1" t="n">
        <v>-1</v>
      </c>
      <c r="IY6" s="1" t="n">
        <v>-1</v>
      </c>
      <c r="IZ6" s="1" t="n">
        <v>-1</v>
      </c>
      <c r="JA6" s="1" t="n">
        <v>-1</v>
      </c>
      <c r="JB6" s="1" t="n">
        <v>-1</v>
      </c>
      <c r="JC6" s="1" t="n">
        <v>-1</v>
      </c>
      <c r="JD6" s="1" t="n">
        <v>-1</v>
      </c>
      <c r="JE6" s="1" t="n">
        <v>-1</v>
      </c>
      <c r="JG6" s="1" t="n">
        <v>123</v>
      </c>
      <c r="JH6" s="1" t="n">
        <v>68</v>
      </c>
      <c r="JI6" s="1" t="n">
        <f aca="false">JH6+(JG6-JH6)/3</f>
        <v>86.3333333333333</v>
      </c>
      <c r="JJ6" s="1" t="n">
        <v>1.9</v>
      </c>
      <c r="JK6" s="1" t="n">
        <v>50</v>
      </c>
      <c r="JL6" s="1" t="n">
        <v>10</v>
      </c>
      <c r="JM6" s="1" t="n">
        <v>58</v>
      </c>
      <c r="JN6" s="1" t="n">
        <f aca="false">JM6/JJ6</f>
        <v>30.5263157894737</v>
      </c>
      <c r="JO6" s="1" t="n">
        <v>12</v>
      </c>
      <c r="JP6" s="1" t="n">
        <f aca="false">JL6+JM6+JO6</f>
        <v>80</v>
      </c>
      <c r="JQ6" s="1" t="n">
        <v>35</v>
      </c>
      <c r="JR6" s="1" t="n">
        <f aca="false">(JM6-JQ6)/JM6</f>
        <v>0.396551724137931</v>
      </c>
      <c r="JS6" s="1" t="n">
        <v>71</v>
      </c>
      <c r="JT6" s="1" t="n">
        <f aca="false">(JL6+JO6)/JM6</f>
        <v>0.379310344827586</v>
      </c>
      <c r="JU6" s="23" t="n">
        <f aca="false">(0.8*(1.04*(POWER(JP6,3)-POWER(JM6,3)))+0.6)/1000</f>
        <v>263.651416</v>
      </c>
      <c r="JV6" s="1" t="n">
        <f aca="false">JU6/JJ6</f>
        <v>138.763903157895</v>
      </c>
      <c r="JW6" s="1" t="n">
        <v>76</v>
      </c>
      <c r="JX6" s="1" t="n">
        <v>46</v>
      </c>
      <c r="JY6" s="1" t="n">
        <f aca="false">JW6/JX6</f>
        <v>1.65217391304348</v>
      </c>
      <c r="JZ6" s="1" t="n">
        <v>185</v>
      </c>
      <c r="KA6" s="1" t="n">
        <v>18</v>
      </c>
      <c r="KB6" s="1" t="n">
        <f aca="false">JW6/KA6</f>
        <v>4.22222222222222</v>
      </c>
      <c r="KC6" s="1" t="n">
        <v>25.5</v>
      </c>
      <c r="KD6" s="1" t="n">
        <v>2.5</v>
      </c>
      <c r="KE6" s="1" t="n">
        <f aca="false">((3.14*POWER(KD6,2)/4)*KC6*JK6)/1000</f>
        <v>6.25546875</v>
      </c>
      <c r="KF6" s="1" t="n">
        <f aca="false">KE6/JJ6</f>
        <v>3.29235197368421</v>
      </c>
      <c r="KG6" s="1" t="n">
        <v>19.6</v>
      </c>
      <c r="KH6" s="1" t="n">
        <v>-1</v>
      </c>
      <c r="KI6" s="1" t="n">
        <v>50</v>
      </c>
      <c r="KJ6" s="1" t="n">
        <v>26</v>
      </c>
      <c r="KK6" s="1" t="n">
        <f aca="false">KI6/KJ6</f>
        <v>1.92307692307692</v>
      </c>
      <c r="KL6" s="1" t="n">
        <v>284</v>
      </c>
      <c r="KM6" s="1" t="n">
        <v>13</v>
      </c>
      <c r="KN6" s="1" t="n">
        <v>103</v>
      </c>
      <c r="KO6" s="1" t="n">
        <f aca="false">KN6/JJ6</f>
        <v>54.2105263157895</v>
      </c>
      <c r="KP6" s="1" t="n">
        <v>75</v>
      </c>
      <c r="KQ6" s="1" t="n">
        <f aca="false">KP6/JJ6</f>
        <v>39.4736842105263</v>
      </c>
      <c r="KR6" s="1" t="n">
        <v>123</v>
      </c>
      <c r="KS6" s="1" t="n">
        <f aca="false">KR6/JJ6</f>
        <v>64.7368421052632</v>
      </c>
      <c r="KT6" s="1" t="n">
        <v>58</v>
      </c>
      <c r="KU6" s="1" t="n">
        <f aca="false">KT6/JJ6</f>
        <v>30.5263157894737</v>
      </c>
      <c r="KV6" s="1" t="n">
        <f aca="false">KR6-KT6</f>
        <v>65</v>
      </c>
      <c r="KW6" s="1" t="n">
        <v>53</v>
      </c>
      <c r="KX6" s="1" t="n">
        <v>25.9</v>
      </c>
      <c r="KY6" s="1" t="n">
        <v>13</v>
      </c>
      <c r="KZ6" s="1" t="n">
        <f aca="false">KX6/JJ6</f>
        <v>13.6315789473684</v>
      </c>
      <c r="LA6" s="1" t="n">
        <f aca="false">KY6/JJ6</f>
        <v>6.8421052631579</v>
      </c>
      <c r="LB6" s="23" t="n">
        <f aca="false">(KX6-KY6)/KX6</f>
        <v>0.498069498069498</v>
      </c>
      <c r="LC6" s="1" t="n">
        <v>98</v>
      </c>
      <c r="LD6" s="1" t="n">
        <v>58</v>
      </c>
      <c r="LE6" s="1" t="n">
        <f aca="false">LD6+(LC6-LD6)/3</f>
        <v>71.3333333333333</v>
      </c>
      <c r="LF6" s="1" t="n">
        <v>52</v>
      </c>
      <c r="LG6" s="1" t="n">
        <v>9</v>
      </c>
      <c r="LH6" s="1" t="n">
        <v>53</v>
      </c>
      <c r="LI6" s="1" t="n">
        <f aca="false">LH6/JJ6</f>
        <v>27.8947368421053</v>
      </c>
      <c r="LJ6" s="1" t="n">
        <v>10</v>
      </c>
      <c r="LK6" s="1" t="n">
        <f aca="false">LG6+LH6+LJ6</f>
        <v>72</v>
      </c>
      <c r="LL6" s="1" t="n">
        <v>33</v>
      </c>
      <c r="LM6" s="23" t="n">
        <f aca="false">(LH6-LL6)/LH6</f>
        <v>0.377358490566038</v>
      </c>
      <c r="LN6" s="1" t="n">
        <v>75</v>
      </c>
      <c r="LO6" s="1" t="n">
        <f aca="false">(LG6+LJ6)/LH6</f>
        <v>0.358490566037736</v>
      </c>
      <c r="LP6" s="1" t="n">
        <f aca="false">(0.8*(1.04*(POWER(LK6,3)-POWER(LH6,3)))+0.6)/1000</f>
        <v>186.677272</v>
      </c>
      <c r="LQ6" s="1" t="n">
        <f aca="false">LP6/JJ6</f>
        <v>98.2511957894737</v>
      </c>
      <c r="LR6" s="1" t="n">
        <v>51</v>
      </c>
      <c r="LS6" s="1" t="n">
        <v>36</v>
      </c>
      <c r="LT6" s="23" t="n">
        <f aca="false">LR6/LS6</f>
        <v>1.41666666666667</v>
      </c>
      <c r="LU6" s="1" t="n">
        <v>238</v>
      </c>
      <c r="LV6" s="1" t="n">
        <v>15</v>
      </c>
      <c r="LW6" s="23" t="n">
        <f aca="false">LR6/LV6</f>
        <v>3.4</v>
      </c>
      <c r="LX6" s="1" t="n">
        <v>22.8</v>
      </c>
      <c r="LY6" s="1" t="n">
        <f aca="false">((3.14*POWER(KD6,2)/4)*LX6*LF6)/1000</f>
        <v>5.81685</v>
      </c>
      <c r="LZ6" s="1" t="n">
        <f aca="false">LY6/JJ6</f>
        <v>3.0615</v>
      </c>
      <c r="MA6" s="1" t="n">
        <v>15</v>
      </c>
      <c r="MB6" s="1" t="n">
        <v>22</v>
      </c>
      <c r="MC6" s="1" t="n">
        <v>52</v>
      </c>
      <c r="MD6" s="1" t="n">
        <v>27</v>
      </c>
      <c r="ME6" s="23" t="n">
        <f aca="false">MC6/MD6</f>
        <v>1.92592592592593</v>
      </c>
      <c r="MF6" s="1" t="n">
        <v>254</v>
      </c>
      <c r="MG6" s="1" t="n">
        <v>12</v>
      </c>
      <c r="MH6" s="1" t="n">
        <v>112</v>
      </c>
      <c r="MI6" s="1" t="n">
        <f aca="false">MH6/JJ6</f>
        <v>58.9473684210526</v>
      </c>
      <c r="MJ6" s="1" t="n">
        <v>86</v>
      </c>
      <c r="MK6" s="1" t="n">
        <f aca="false">MJ6/JJ6</f>
        <v>45.2631578947368</v>
      </c>
      <c r="ML6" s="1" t="n">
        <v>125</v>
      </c>
      <c r="MM6" s="1" t="n">
        <f aca="false">ML6/JJ6</f>
        <v>65.7894736842105</v>
      </c>
      <c r="MN6" s="1" t="n">
        <v>49</v>
      </c>
      <c r="MO6" s="1" t="n">
        <f aca="false">MN6/JJ6</f>
        <v>25.7894736842105</v>
      </c>
      <c r="MP6" s="1" t="n">
        <f aca="false">ML6-MN6</f>
        <v>76</v>
      </c>
      <c r="MQ6" s="1" t="n">
        <v>57</v>
      </c>
      <c r="MR6" s="1" t="n">
        <v>26.3</v>
      </c>
      <c r="MS6" s="1" t="n">
        <v>13.8</v>
      </c>
      <c r="MT6" s="1" t="n">
        <f aca="false">MR6/JJ6</f>
        <v>13.8421052631579</v>
      </c>
      <c r="MU6" s="1" t="n">
        <f aca="false">MS6/JJ6</f>
        <v>7.26315789473684</v>
      </c>
      <c r="MV6" s="23" t="n">
        <f aca="false">(MR6-MS6)/MR6</f>
        <v>0.475285171102662</v>
      </c>
      <c r="MW6" s="24"/>
      <c r="MY6" s="1" t="n">
        <f aca="false">MX6+(MW6-MX6)/3</f>
        <v>0</v>
      </c>
      <c r="MZ6" s="1" t="n">
        <v>45</v>
      </c>
      <c r="NA6" s="1" t="n">
        <v>9</v>
      </c>
      <c r="NB6" s="1" t="n">
        <v>60</v>
      </c>
      <c r="NC6" s="1" t="n">
        <f aca="false">NB6/JJ6</f>
        <v>31.5789473684211</v>
      </c>
      <c r="ND6" s="1" t="n">
        <v>10</v>
      </c>
      <c r="NE6" s="1" t="n">
        <f aca="false">NA6+NB6+ND6</f>
        <v>79</v>
      </c>
      <c r="NF6" s="1" t="n">
        <v>39</v>
      </c>
      <c r="NG6" s="23" t="n">
        <f aca="false">(NB6-NF6)/NB6</f>
        <v>0.35</v>
      </c>
      <c r="NH6" s="1" t="n">
        <v>77</v>
      </c>
      <c r="NI6" s="1" t="n">
        <f aca="false">(NA6+ND6)/NB6</f>
        <v>0.316666666666667</v>
      </c>
      <c r="NJ6" s="1" t="n">
        <f aca="false">(0.8*(1.04*(POWER(NE6,3)-POWER(NB6,3)))+0.6)/1000</f>
        <v>230.497048</v>
      </c>
      <c r="NK6" s="1" t="n">
        <f aca="false">NJ6/JJ6</f>
        <v>121.314235789474</v>
      </c>
      <c r="NL6" s="1" t="n">
        <v>74</v>
      </c>
      <c r="NM6" s="1" t="n">
        <v>33</v>
      </c>
      <c r="NN6" s="23" t="n">
        <f aca="false">NL6/NM6</f>
        <v>2.24242424242424</v>
      </c>
      <c r="NO6" s="1" t="n">
        <v>370</v>
      </c>
      <c r="NP6" s="1" t="n">
        <v>20</v>
      </c>
      <c r="NQ6" s="23" t="n">
        <f aca="false">NL6/NP6</f>
        <v>3.7</v>
      </c>
      <c r="NR6" s="1" t="n">
        <v>23.7</v>
      </c>
      <c r="NS6" s="1" t="n">
        <f aca="false">((3.14*POWER(KD6,2)/4)*NR6*MZ6)/1000</f>
        <v>5.232515625</v>
      </c>
      <c r="NT6" s="1" t="n">
        <f aca="false">NS6/JJ6</f>
        <v>2.75395559210526</v>
      </c>
      <c r="NU6" s="1" t="n">
        <v>20.8</v>
      </c>
      <c r="NV6" s="1" t="n">
        <v>30</v>
      </c>
      <c r="NW6" s="1" t="n">
        <v>57</v>
      </c>
      <c r="NX6" s="1" t="n">
        <v>23</v>
      </c>
      <c r="NY6" s="23" t="n">
        <f aca="false">NW6/NX6</f>
        <v>2.47826086956522</v>
      </c>
      <c r="NZ6" s="1" t="n">
        <v>400</v>
      </c>
      <c r="OA6" s="1" t="n">
        <v>13</v>
      </c>
      <c r="OB6" s="1" t="n">
        <v>125</v>
      </c>
      <c r="OC6" s="1" t="n">
        <f aca="false">OB6/JJ6</f>
        <v>65.7894736842105</v>
      </c>
      <c r="OD6" s="1" t="n">
        <v>97</v>
      </c>
      <c r="OE6" s="1" t="n">
        <f aca="false">OD6/JJ6</f>
        <v>51.0526315789474</v>
      </c>
      <c r="OF6" s="1" t="n">
        <v>133</v>
      </c>
      <c r="OG6" s="1" t="n">
        <f aca="false">OF6/JJ6</f>
        <v>70</v>
      </c>
      <c r="OH6" s="1" t="n">
        <v>58</v>
      </c>
      <c r="OI6" s="1" t="n">
        <f aca="false">OH6/JJ6</f>
        <v>30.5263157894737</v>
      </c>
      <c r="OJ6" s="1" t="n">
        <f aca="false">OF6-OH6</f>
        <v>75</v>
      </c>
      <c r="OK6" s="1" t="n">
        <v>65</v>
      </c>
      <c r="OL6" s="1" t="n">
        <v>26.9</v>
      </c>
      <c r="OM6" s="1" t="n">
        <v>13.7</v>
      </c>
      <c r="ON6" s="1" t="n">
        <f aca="false">OL6/JJ6</f>
        <v>14.1578947368421</v>
      </c>
      <c r="OO6" s="1" t="n">
        <f aca="false">OM6/JJ6</f>
        <v>7.21052631578947</v>
      </c>
      <c r="OP6" s="23" t="n">
        <f aca="false">(OL6-OM6)/OL6</f>
        <v>0.490706319702602</v>
      </c>
      <c r="OQ6" s="24"/>
      <c r="OR6" s="24"/>
      <c r="OS6" s="1" t="n">
        <f aca="false">OR6+(OQ6-OR6)/3</f>
        <v>0</v>
      </c>
      <c r="OT6" s="1" t="n">
        <v>42</v>
      </c>
      <c r="OU6" s="1" t="n">
        <v>10</v>
      </c>
      <c r="OV6" s="1" t="n">
        <v>59</v>
      </c>
      <c r="OW6" s="1" t="n">
        <f aca="false">OV6/JJ6</f>
        <v>31.0526315789474</v>
      </c>
      <c r="OX6" s="1" t="n">
        <v>10</v>
      </c>
      <c r="OY6" s="1" t="n">
        <f aca="false">OU6+OV6+OX6</f>
        <v>79</v>
      </c>
      <c r="OZ6" s="1" t="n">
        <v>39</v>
      </c>
      <c r="PA6" s="23" t="n">
        <f aca="false">(OV6-OZ6)/OV6</f>
        <v>0.338983050847458</v>
      </c>
      <c r="PB6" s="1" t="n">
        <v>70</v>
      </c>
      <c r="PC6" s="1" t="n">
        <f aca="false">(OU6+OX6)/OV6</f>
        <v>0.338983050847458</v>
      </c>
      <c r="PD6" s="1" t="n">
        <f aca="false">(0.8*(1.04*(POWER(OY6,3)-POWER(OV6,3)))+0.6)/1000</f>
        <v>239.33372</v>
      </c>
      <c r="PE6" s="1" t="n">
        <f aca="false">PD6/JJ6</f>
        <v>125.965115789474</v>
      </c>
      <c r="PF6" s="1" t="n">
        <v>66</v>
      </c>
      <c r="PG6" s="1" t="n">
        <v>41</v>
      </c>
      <c r="PH6" s="23" t="n">
        <f aca="false">PF6/PG6</f>
        <v>1.60975609756098</v>
      </c>
      <c r="PI6" s="1" t="n">
        <v>224</v>
      </c>
      <c r="PJ6" s="1" t="n">
        <v>17</v>
      </c>
      <c r="PK6" s="23" t="n">
        <f aca="false">PF6/PJ6</f>
        <v>3.88235294117647</v>
      </c>
      <c r="PL6" s="1" t="n">
        <v>22.9</v>
      </c>
      <c r="PM6" s="1" t="n">
        <f aca="false">((3.14*POWER(KD6,2)/4)*PL6*OT6)/1000</f>
        <v>4.71883125</v>
      </c>
      <c r="PN6" s="1" t="n">
        <f aca="false">PM6/JJ6</f>
        <v>2.48359539473684</v>
      </c>
      <c r="PO6" s="1" t="n">
        <v>12.9</v>
      </c>
      <c r="PP6" s="1" t="n">
        <v>29</v>
      </c>
      <c r="PQ6" s="1" t="n">
        <v>48</v>
      </c>
      <c r="PR6" s="1" t="n">
        <v>24</v>
      </c>
      <c r="PS6" s="23" t="n">
        <f aca="false">PQ6/PR6</f>
        <v>2</v>
      </c>
      <c r="PT6" s="1" t="n">
        <v>216</v>
      </c>
      <c r="PU6" s="1" t="n">
        <v>11</v>
      </c>
      <c r="PV6" s="1" t="n">
        <v>105</v>
      </c>
      <c r="PW6" s="1" t="n">
        <f aca="false">PV6/JJ6</f>
        <v>55.2631578947368</v>
      </c>
      <c r="PX6" s="1" t="n">
        <v>77</v>
      </c>
      <c r="PY6" s="1" t="n">
        <f aca="false">PX6/JJ6</f>
        <v>40.5263157894737</v>
      </c>
      <c r="PZ6" s="1" t="n">
        <v>130</v>
      </c>
      <c r="QA6" s="1" t="n">
        <f aca="false">PZ6/JJ6</f>
        <v>68.421052631579</v>
      </c>
      <c r="QB6" s="1" t="n">
        <v>58</v>
      </c>
      <c r="QC6" s="1" t="n">
        <f aca="false">QB6/JJ6</f>
        <v>30.5263157894737</v>
      </c>
      <c r="QD6" s="1" t="n">
        <f aca="false">PZ6-QB6</f>
        <v>72</v>
      </c>
      <c r="QE6" s="1" t="n">
        <v>71</v>
      </c>
      <c r="QF6" s="1" t="n">
        <v>27.1</v>
      </c>
      <c r="QG6" s="1" t="n">
        <v>14.6</v>
      </c>
      <c r="QH6" s="1" t="n">
        <f aca="false">QF6/JJ6</f>
        <v>14.2631578947368</v>
      </c>
      <c r="QI6" s="1" t="n">
        <f aca="false">QG6/JJ6</f>
        <v>7.68421052631579</v>
      </c>
      <c r="QJ6" s="23" t="n">
        <f aca="false">(QF6-QG6)/QF6</f>
        <v>0.461254612546126</v>
      </c>
      <c r="QK6" s="1" t="n">
        <v>133</v>
      </c>
      <c r="QL6" s="1" t="n">
        <v>68</v>
      </c>
      <c r="QM6" s="1" t="n">
        <f aca="false">QL6+(QK6-QL6)/3</f>
        <v>89.6666666666667</v>
      </c>
      <c r="QN6" s="1" t="n">
        <v>54</v>
      </c>
      <c r="QO6" s="1" t="n">
        <v>11</v>
      </c>
      <c r="QP6" s="1" t="n">
        <v>55</v>
      </c>
      <c r="QQ6" s="1" t="n">
        <f aca="false">QP6/JJ6</f>
        <v>28.9473684210526</v>
      </c>
      <c r="QR6" s="1" t="n">
        <v>11</v>
      </c>
      <c r="QS6" s="1" t="n">
        <f aca="false">QO6+QP6+QR6</f>
        <v>77</v>
      </c>
      <c r="QT6" s="1" t="n">
        <v>33</v>
      </c>
      <c r="QU6" s="23" t="n">
        <f aca="false">(QP6-QT6)/QP6</f>
        <v>0.4</v>
      </c>
      <c r="QV6" s="1" t="n">
        <v>71</v>
      </c>
      <c r="QW6" s="1" t="n">
        <f aca="false">(QO6+QR6)/QP6</f>
        <v>0.4</v>
      </c>
      <c r="QX6" s="1" t="n">
        <f aca="false">(0.8*(1.04*(POWER(QS6,3)-POWER(QP6,3)))+0.6)/1000</f>
        <v>241.412056</v>
      </c>
      <c r="QY6" s="1" t="n">
        <f aca="false">QX6/JJ6</f>
        <v>127.058976842105</v>
      </c>
      <c r="QZ6" s="1" t="n">
        <v>61</v>
      </c>
      <c r="RA6" s="1" t="n">
        <v>49</v>
      </c>
      <c r="RB6" s="23" t="n">
        <f aca="false">QZ6/RA6</f>
        <v>1.24489795918367</v>
      </c>
      <c r="RC6" s="1" t="n">
        <v>233</v>
      </c>
      <c r="RD6" s="1" t="n">
        <v>17</v>
      </c>
      <c r="RE6" s="23" t="n">
        <f aca="false">QZ6/RD6</f>
        <v>3.58823529411765</v>
      </c>
      <c r="RF6" s="1" t="n">
        <v>25.9</v>
      </c>
      <c r="RG6" s="1" t="n">
        <f aca="false">((3.14*POWER(KD6,2)/4)*RF6*QN6)/1000</f>
        <v>6.86188125</v>
      </c>
      <c r="RH6" s="1" t="n">
        <f aca="false">RG6/JJ6</f>
        <v>3.61151644736842</v>
      </c>
      <c r="RI6" s="1" t="n">
        <v>21.5</v>
      </c>
      <c r="RJ6" s="1" t="n">
        <v>26</v>
      </c>
      <c r="RK6" s="1" t="n">
        <v>47</v>
      </c>
      <c r="RL6" s="1" t="n">
        <v>32</v>
      </c>
      <c r="RM6" s="23" t="n">
        <f aca="false">RK6/RL6</f>
        <v>1.46875</v>
      </c>
      <c r="RN6" s="1" t="n">
        <v>259</v>
      </c>
      <c r="RO6" s="1" t="n">
        <v>14</v>
      </c>
      <c r="RP6" s="1" t="n">
        <v>103</v>
      </c>
      <c r="RQ6" s="1" t="n">
        <f aca="false">RP6/JJ6</f>
        <v>54.2105263157895</v>
      </c>
      <c r="RR6" s="1" t="n">
        <v>82</v>
      </c>
      <c r="RS6" s="1" t="n">
        <f aca="false">RR6/JJ6</f>
        <v>43.1578947368421</v>
      </c>
      <c r="RT6" s="1" t="n">
        <v>128</v>
      </c>
      <c r="RU6" s="1" t="n">
        <f aca="false">RT6/JJ6</f>
        <v>67.3684210526316</v>
      </c>
      <c r="RV6" s="1" t="n">
        <v>49</v>
      </c>
      <c r="RW6" s="1" t="n">
        <f aca="false">RV6/JJ6</f>
        <v>25.7894736842105</v>
      </c>
      <c r="RX6" s="1" t="n">
        <f aca="false">RT6-RV6</f>
        <v>79</v>
      </c>
      <c r="RY6" s="1" t="n">
        <v>66</v>
      </c>
      <c r="RZ6" s="1" t="n">
        <v>25.6</v>
      </c>
      <c r="SA6" s="1" t="n">
        <v>14</v>
      </c>
      <c r="SB6" s="1" t="n">
        <f aca="false">RZ6/JJ6</f>
        <v>13.4736842105263</v>
      </c>
      <c r="SC6" s="1" t="n">
        <f aca="false">SA6/JJ6</f>
        <v>7.36842105263158</v>
      </c>
      <c r="SD6" s="23" t="n">
        <f aca="false">(RZ6-SA6)/RZ6</f>
        <v>0.453125</v>
      </c>
    </row>
    <row r="7" customFormat="false" ht="21" hidden="false" customHeight="false" outlineLevel="0" collapsed="false">
      <c r="A7" s="14" t="s">
        <v>493</v>
      </c>
      <c r="B7" s="13" t="n">
        <v>100</v>
      </c>
      <c r="C7" s="13" t="n">
        <v>30</v>
      </c>
      <c r="D7" s="15" t="n">
        <v>75</v>
      </c>
      <c r="E7" s="13" t="n">
        <v>181</v>
      </c>
      <c r="F7" s="16" t="n">
        <v>4</v>
      </c>
      <c r="G7" s="16" t="n">
        <v>3</v>
      </c>
      <c r="H7" s="17" t="n">
        <v>154</v>
      </c>
      <c r="I7" s="17" t="n">
        <v>474</v>
      </c>
      <c r="J7" s="17" t="n">
        <v>84</v>
      </c>
      <c r="K7" s="17" t="n">
        <v>204</v>
      </c>
      <c r="L7" s="17" t="n">
        <v>998</v>
      </c>
      <c r="M7" s="17" t="n">
        <v>998</v>
      </c>
      <c r="N7" s="17" t="n">
        <v>998</v>
      </c>
      <c r="O7" s="17" t="n">
        <v>998</v>
      </c>
      <c r="P7" s="17" t="n">
        <v>998</v>
      </c>
      <c r="Q7" s="17" t="n">
        <v>998</v>
      </c>
      <c r="R7" s="17" t="n">
        <v>998</v>
      </c>
      <c r="S7" s="17" t="n">
        <v>998</v>
      </c>
      <c r="T7" s="17" t="n">
        <v>998</v>
      </c>
      <c r="U7" s="17" t="n">
        <v>998</v>
      </c>
      <c r="V7" s="17" t="n">
        <v>1049</v>
      </c>
      <c r="W7" s="18" t="n">
        <v>0.977777777777778</v>
      </c>
      <c r="X7" s="19" t="n">
        <v>62</v>
      </c>
      <c r="Y7" s="19" t="n">
        <v>44</v>
      </c>
      <c r="Z7" s="19" t="n">
        <v>52</v>
      </c>
      <c r="AA7" s="19" t="n">
        <v>63</v>
      </c>
      <c r="AB7" s="19" t="n">
        <v>70</v>
      </c>
      <c r="AC7" s="19" t="n">
        <v>58</v>
      </c>
      <c r="AD7" s="19" t="n">
        <v>36</v>
      </c>
      <c r="AE7" s="19" t="n">
        <v>50</v>
      </c>
      <c r="AF7" s="19" t="n">
        <v>60</v>
      </c>
      <c r="AG7" s="19" t="n">
        <v>66</v>
      </c>
      <c r="AH7" s="19" t="n">
        <v>0.935483870967742</v>
      </c>
      <c r="AI7" s="19" t="n">
        <v>0.818181818181818</v>
      </c>
      <c r="AJ7" s="19" t="n">
        <v>0.961538461538462</v>
      </c>
      <c r="AK7" s="19" t="n">
        <v>0.952380952380952</v>
      </c>
      <c r="AL7" s="19" t="n">
        <v>0.942857142857143</v>
      </c>
      <c r="AM7" s="19" t="n">
        <v>152</v>
      </c>
      <c r="AN7" s="19" t="n">
        <v>72</v>
      </c>
      <c r="AO7" s="19" t="n">
        <v>115</v>
      </c>
      <c r="AP7" s="19" t="n">
        <v>143</v>
      </c>
      <c r="AQ7" s="19" t="n">
        <v>166</v>
      </c>
      <c r="AR7" s="19" t="n">
        <v>36</v>
      </c>
      <c r="AS7" s="19" t="n">
        <v>22</v>
      </c>
      <c r="AT7" s="19" t="n">
        <v>31</v>
      </c>
      <c r="AU7" s="19" t="n">
        <v>37</v>
      </c>
      <c r="AV7" s="19" t="n">
        <v>40</v>
      </c>
      <c r="AW7" s="19" t="n">
        <v>91.9354838709677</v>
      </c>
      <c r="AX7" s="19" t="n">
        <v>52.2727272727273</v>
      </c>
      <c r="AY7" s="19" t="n">
        <v>67.3076923076923</v>
      </c>
      <c r="AZ7" s="19" t="n">
        <v>85.7142857142857</v>
      </c>
      <c r="BA7" s="19" t="n">
        <v>88.5714285714286</v>
      </c>
      <c r="BB7" s="20" t="n">
        <v>317</v>
      </c>
      <c r="BC7" s="19" t="n">
        <v>266</v>
      </c>
      <c r="BD7" s="19" t="n">
        <v>346</v>
      </c>
      <c r="BE7" s="19" t="n">
        <v>320</v>
      </c>
      <c r="BF7" s="19" t="n">
        <v>331</v>
      </c>
      <c r="BG7" s="19" t="n">
        <v>321</v>
      </c>
      <c r="BH7" s="19" t="n">
        <v>252</v>
      </c>
      <c r="BI7" s="19" t="n">
        <v>342</v>
      </c>
      <c r="BJ7" s="19" t="n">
        <v>323</v>
      </c>
      <c r="BK7" s="19" t="n">
        <v>331</v>
      </c>
      <c r="BL7" s="19" t="n">
        <v>1.01261829652997</v>
      </c>
      <c r="BM7" s="19" t="n">
        <v>0.947368421052632</v>
      </c>
      <c r="BN7" s="19" t="n">
        <v>0.988439306358382</v>
      </c>
      <c r="BO7" s="19" t="n">
        <v>1.009375</v>
      </c>
      <c r="BP7" s="19" t="n">
        <v>1</v>
      </c>
      <c r="BQ7" s="19" t="n">
        <v>633</v>
      </c>
      <c r="BR7" s="19" t="n">
        <v>436</v>
      </c>
      <c r="BS7" s="19" t="n">
        <v>611</v>
      </c>
      <c r="BT7" s="19" t="n">
        <v>589</v>
      </c>
      <c r="BU7" s="19" t="n">
        <v>596</v>
      </c>
      <c r="BV7" s="19" t="n">
        <v>208</v>
      </c>
      <c r="BW7" s="19" t="n">
        <v>182</v>
      </c>
      <c r="BX7" s="19" t="n">
        <v>227</v>
      </c>
      <c r="BY7" s="19" t="n">
        <v>205</v>
      </c>
      <c r="BZ7" s="19" t="n">
        <v>210</v>
      </c>
      <c r="CA7" s="19" t="n">
        <v>94.9526813880126</v>
      </c>
      <c r="CB7" s="19" t="n">
        <v>85.3383458646617</v>
      </c>
      <c r="CC7" s="19" t="n">
        <v>95.3757225433526</v>
      </c>
      <c r="CD7" s="19" t="n">
        <v>97.1875</v>
      </c>
      <c r="CE7" s="19" t="n">
        <v>95.1661631419939</v>
      </c>
      <c r="CF7" s="21" t="n">
        <v>1278.2</v>
      </c>
      <c r="CG7" s="21" t="n">
        <v>110.6</v>
      </c>
      <c r="CH7" s="21" t="n">
        <v>47.29</v>
      </c>
      <c r="CI7" s="21" t="n">
        <v>160.8</v>
      </c>
      <c r="CJ7" s="21" t="n">
        <v>81.3</v>
      </c>
      <c r="CK7" s="21" t="n">
        <v>4</v>
      </c>
      <c r="CL7" s="21" t="n">
        <v>96</v>
      </c>
      <c r="CM7" s="21" t="n">
        <v>0.042</v>
      </c>
      <c r="CN7" s="21" t="n">
        <v>300</v>
      </c>
      <c r="CO7" s="21" t="n">
        <v>762.6</v>
      </c>
      <c r="CP7" s="21" t="n">
        <v>46.4</v>
      </c>
      <c r="CQ7" s="21" t="n">
        <v>78.97</v>
      </c>
      <c r="CR7" s="21" t="n">
        <v>27.8</v>
      </c>
      <c r="CS7" s="21" t="n">
        <v>6.6</v>
      </c>
      <c r="CT7" s="21" t="n">
        <v>43.5</v>
      </c>
      <c r="CU7" s="21" t="n">
        <v>56.5</v>
      </c>
      <c r="CV7" s="21" t="n">
        <v>0.771</v>
      </c>
      <c r="CW7" s="21" t="n">
        <v>300</v>
      </c>
      <c r="CX7" s="21" t="n">
        <v>820.5</v>
      </c>
      <c r="CY7" s="21" t="n">
        <v>25</v>
      </c>
      <c r="CZ7" s="21" t="n">
        <v>73.2</v>
      </c>
      <c r="DA7" s="21" t="n">
        <v>21.3</v>
      </c>
      <c r="DB7" s="21" t="n">
        <v>1.4</v>
      </c>
      <c r="DC7" s="21" t="n">
        <v>82.5</v>
      </c>
      <c r="DD7" s="21" t="n">
        <v>17.1</v>
      </c>
      <c r="DE7" s="21" t="n">
        <v>4.83</v>
      </c>
      <c r="DF7" s="21" t="n">
        <v>300</v>
      </c>
      <c r="DG7" s="21" t="n">
        <v>685.1</v>
      </c>
      <c r="DH7" s="21" t="n">
        <v>50.6</v>
      </c>
      <c r="DI7" s="21" t="n">
        <v>88.05</v>
      </c>
      <c r="DJ7" s="21" t="n">
        <v>10.1</v>
      </c>
      <c r="DK7" s="21" t="n">
        <v>0</v>
      </c>
      <c r="DL7" s="21" t="n">
        <v>60.8</v>
      </c>
      <c r="DM7" s="21" t="n">
        <v>39</v>
      </c>
      <c r="DN7" s="21" t="n">
        <v>1.558</v>
      </c>
      <c r="DO7" s="21" t="n">
        <v>89</v>
      </c>
      <c r="DP7" s="21" t="n">
        <v>997.8</v>
      </c>
      <c r="DQ7" s="21" t="n">
        <v>90.9</v>
      </c>
      <c r="DR7" s="21" t="n">
        <v>60.67</v>
      </c>
      <c r="DS7" s="21" t="n">
        <v>57.9</v>
      </c>
      <c r="DT7" s="21" t="n">
        <v>23.3</v>
      </c>
      <c r="DU7" s="21" t="n">
        <v>66.6</v>
      </c>
      <c r="DV7" s="21" t="n">
        <v>33.7</v>
      </c>
      <c r="DW7" s="21" t="n">
        <v>1.965</v>
      </c>
      <c r="DX7" s="21" t="n">
        <v>300</v>
      </c>
      <c r="DY7" s="21" t="n">
        <v>813.6</v>
      </c>
      <c r="DZ7" s="21" t="n">
        <v>108.9</v>
      </c>
      <c r="EA7" s="21" t="n">
        <v>75.18</v>
      </c>
      <c r="EB7" s="21" t="n">
        <v>43.4</v>
      </c>
      <c r="EC7" s="21" t="n">
        <v>11.9</v>
      </c>
      <c r="ED7" s="21" t="n">
        <v>88.9</v>
      </c>
      <c r="EE7" s="21" t="n">
        <v>11.1</v>
      </c>
      <c r="EF7" s="21" t="n">
        <v>8.045</v>
      </c>
      <c r="EG7" s="21" t="n">
        <v>300</v>
      </c>
      <c r="EH7" s="21" t="n">
        <v>1288.6</v>
      </c>
      <c r="EI7" s="21" t="n">
        <v>109.6</v>
      </c>
      <c r="EJ7" s="21" t="n">
        <v>46.91</v>
      </c>
      <c r="EK7" s="21" t="n">
        <v>143.3</v>
      </c>
      <c r="EL7" s="21" t="n">
        <v>80.7</v>
      </c>
      <c r="EM7" s="21" t="n">
        <v>4.7</v>
      </c>
      <c r="EN7" s="21" t="n">
        <v>95.3</v>
      </c>
      <c r="EO7" s="21" t="n">
        <v>0.049</v>
      </c>
      <c r="EP7" s="21" t="n">
        <v>300</v>
      </c>
      <c r="EQ7" s="21" t="n">
        <v>916.3</v>
      </c>
      <c r="ER7" s="21" t="n">
        <v>67.1</v>
      </c>
      <c r="ES7" s="21" t="n">
        <v>65.84</v>
      </c>
      <c r="ET7" s="21" t="n">
        <v>29.6</v>
      </c>
      <c r="EU7" s="21" t="n">
        <v>6.1</v>
      </c>
      <c r="EV7" s="21" t="n">
        <v>89.4</v>
      </c>
      <c r="EW7" s="21" t="n">
        <v>10.6</v>
      </c>
      <c r="EX7" s="21" t="n">
        <v>8.419</v>
      </c>
      <c r="EY7" s="21" t="n">
        <v>300</v>
      </c>
      <c r="EZ7" s="21" t="n">
        <v>1048.8</v>
      </c>
      <c r="FA7" s="21" t="n">
        <v>60.3</v>
      </c>
      <c r="FB7" s="21" t="n">
        <v>57.4</v>
      </c>
      <c r="FC7" s="21" t="n">
        <v>67</v>
      </c>
      <c r="FD7" s="21" t="n">
        <v>59.3</v>
      </c>
      <c r="FE7" s="21" t="n">
        <v>8.8</v>
      </c>
      <c r="FF7" s="21" t="n">
        <v>91.2</v>
      </c>
      <c r="FG7" s="21" t="n">
        <v>0.097</v>
      </c>
      <c r="FH7" s="21" t="n">
        <v>300</v>
      </c>
      <c r="FI7" s="21" t="n">
        <v>764.9</v>
      </c>
      <c r="FJ7" s="21" t="n">
        <v>36.2</v>
      </c>
      <c r="FK7" s="21" t="n">
        <v>78.62</v>
      </c>
      <c r="FL7" s="21" t="n">
        <v>18.1</v>
      </c>
      <c r="FM7" s="21" t="n">
        <v>1.3</v>
      </c>
      <c r="FN7" s="21" t="n">
        <v>74.1</v>
      </c>
      <c r="FO7" s="21" t="n">
        <v>25.9</v>
      </c>
      <c r="FP7" s="21" t="n">
        <v>2.866</v>
      </c>
      <c r="FQ7" s="21" t="n">
        <v>300</v>
      </c>
      <c r="FR7" s="15" t="n">
        <v>0.9</v>
      </c>
      <c r="FS7" s="15" t="n">
        <v>2.3</v>
      </c>
      <c r="FT7" s="15" t="n">
        <v>1.1</v>
      </c>
      <c r="FU7" s="15" t="n">
        <v>2.2</v>
      </c>
      <c r="FV7" s="15" t="n">
        <v>1.3</v>
      </c>
      <c r="FW7" s="15" t="n">
        <v>117</v>
      </c>
      <c r="FX7" s="15" t="n">
        <v>90</v>
      </c>
      <c r="FY7" s="15" t="n">
        <v>95</v>
      </c>
      <c r="FZ7" s="15" t="n">
        <v>92</v>
      </c>
      <c r="GA7" s="15" t="n">
        <v>101</v>
      </c>
      <c r="GB7" s="15" t="n">
        <v>74.9</v>
      </c>
      <c r="GC7" s="15" t="n">
        <v>73.3</v>
      </c>
      <c r="GD7" s="15" t="n">
        <v>75.9</v>
      </c>
      <c r="GE7" s="15" t="n">
        <v>74.4</v>
      </c>
      <c r="GF7" s="15" t="n">
        <v>75.1</v>
      </c>
      <c r="GG7" s="15" t="n">
        <v>14.3</v>
      </c>
      <c r="GH7" s="15" t="n">
        <v>13.7</v>
      </c>
      <c r="GI7" s="15" t="n">
        <v>11.5</v>
      </c>
      <c r="GJ7" s="15" t="n">
        <v>13.6</v>
      </c>
      <c r="GK7" s="15" t="n">
        <v>14.2</v>
      </c>
      <c r="GL7" s="15" t="n">
        <v>0</v>
      </c>
      <c r="GM7" s="15" t="n">
        <v>10</v>
      </c>
      <c r="GN7" s="15" t="n">
        <v>6</v>
      </c>
      <c r="GO7" s="15" t="n">
        <v>0</v>
      </c>
      <c r="GP7" s="15" t="n">
        <v>2</v>
      </c>
      <c r="GQ7" s="15" t="n">
        <v>0</v>
      </c>
      <c r="GR7" s="15" t="n">
        <v>8.7</v>
      </c>
      <c r="GS7" s="15" t="n">
        <v>5.7</v>
      </c>
      <c r="GT7" s="15" t="n">
        <v>0.9</v>
      </c>
      <c r="GU7" s="15" t="n">
        <v>0</v>
      </c>
      <c r="GV7" s="15" t="n">
        <v>2.2</v>
      </c>
      <c r="GW7" s="15" t="n">
        <v>10</v>
      </c>
      <c r="GX7" s="15" t="n">
        <v>7.5</v>
      </c>
      <c r="GY7" s="15" t="n">
        <v>3.4</v>
      </c>
      <c r="GZ7" s="15" t="n">
        <v>3.8</v>
      </c>
      <c r="HA7" s="15" t="n">
        <v>0</v>
      </c>
      <c r="HB7" s="15" t="n">
        <v>6.3</v>
      </c>
      <c r="HC7" s="15" t="n">
        <v>2.5</v>
      </c>
      <c r="HD7" s="15" t="n">
        <v>0</v>
      </c>
      <c r="HE7" s="22" t="n">
        <v>0</v>
      </c>
      <c r="HF7" s="1" t="n">
        <v>-1</v>
      </c>
      <c r="HG7" s="1" t="n">
        <v>-1</v>
      </c>
      <c r="HH7" s="1" t="n">
        <v>-1</v>
      </c>
      <c r="HI7" s="1" t="n">
        <v>-1</v>
      </c>
      <c r="HJ7" s="1" t="n">
        <v>-1</v>
      </c>
      <c r="HK7" s="1" t="n">
        <v>-1</v>
      </c>
      <c r="HL7" s="1" t="n">
        <v>-1</v>
      </c>
      <c r="HM7" s="1" t="n">
        <v>-1</v>
      </c>
      <c r="HN7" s="1" t="n">
        <v>-1</v>
      </c>
      <c r="HO7" s="1" t="n">
        <v>-1</v>
      </c>
      <c r="HP7" s="1" t="n">
        <v>-1</v>
      </c>
      <c r="HQ7" s="1" t="n">
        <v>-1</v>
      </c>
      <c r="HR7" s="1" t="n">
        <v>-1</v>
      </c>
      <c r="HS7" s="1" t="n">
        <v>-1</v>
      </c>
      <c r="HT7" s="1" t="n">
        <v>-1</v>
      </c>
      <c r="HU7" s="1" t="n">
        <v>-1</v>
      </c>
      <c r="HV7" s="1" t="n">
        <v>-1</v>
      </c>
      <c r="HW7" s="1" t="n">
        <v>-1</v>
      </c>
      <c r="HX7" s="1" t="n">
        <v>-1</v>
      </c>
      <c r="HY7" s="1" t="n">
        <v>-1</v>
      </c>
      <c r="HZ7" s="1" t="n">
        <v>-1</v>
      </c>
      <c r="IA7" s="1" t="n">
        <v>-1</v>
      </c>
      <c r="IB7" s="1" t="n">
        <v>-1</v>
      </c>
      <c r="IC7" s="1" t="n">
        <v>-1</v>
      </c>
      <c r="ID7" s="1" t="n">
        <v>-1</v>
      </c>
      <c r="IE7" s="1" t="n">
        <v>-1</v>
      </c>
      <c r="IF7" s="1" t="n">
        <v>-1</v>
      </c>
      <c r="IG7" s="1" t="n">
        <v>-1</v>
      </c>
      <c r="IH7" s="1" t="n">
        <v>-1</v>
      </c>
      <c r="II7" s="1" t="n">
        <v>-1</v>
      </c>
      <c r="IJ7" s="1" t="n">
        <v>-1</v>
      </c>
      <c r="IK7" s="1" t="n">
        <v>-1</v>
      </c>
      <c r="IL7" s="1" t="n">
        <v>-1</v>
      </c>
      <c r="IM7" s="1" t="n">
        <v>-1</v>
      </c>
      <c r="IN7" s="1" t="n">
        <v>-1</v>
      </c>
      <c r="IO7" s="1" t="n">
        <v>-1</v>
      </c>
      <c r="IP7" s="1" t="n">
        <v>-1</v>
      </c>
      <c r="IQ7" s="1" t="n">
        <v>-1</v>
      </c>
      <c r="IR7" s="1" t="n">
        <v>-1</v>
      </c>
      <c r="IS7" s="1" t="n">
        <v>-1</v>
      </c>
      <c r="IT7" s="1" t="n">
        <v>-1</v>
      </c>
      <c r="IU7" s="1" t="n">
        <v>-1</v>
      </c>
      <c r="IV7" s="1" t="n">
        <v>-1</v>
      </c>
      <c r="IW7" s="1" t="n">
        <v>-1</v>
      </c>
      <c r="IX7" s="1" t="n">
        <v>-1</v>
      </c>
      <c r="IY7" s="1" t="n">
        <v>-1</v>
      </c>
      <c r="IZ7" s="1" t="n">
        <v>-1</v>
      </c>
      <c r="JA7" s="1" t="n">
        <v>-1</v>
      </c>
      <c r="JB7" s="1" t="n">
        <v>-1</v>
      </c>
      <c r="JC7" s="1" t="n">
        <v>-1</v>
      </c>
      <c r="JD7" s="1" t="n">
        <v>-1</v>
      </c>
      <c r="JE7" s="1" t="n">
        <v>-1</v>
      </c>
      <c r="JG7" s="1" t="n">
        <v>110</v>
      </c>
      <c r="JH7" s="1" t="n">
        <v>62</v>
      </c>
      <c r="JI7" s="1" t="n">
        <f aca="false">JH7+(JG7-JH7)/3</f>
        <v>78</v>
      </c>
      <c r="JJ7" s="1" t="n">
        <v>1.95</v>
      </c>
      <c r="JK7" s="1" t="n">
        <v>51</v>
      </c>
      <c r="JL7" s="1" t="n">
        <v>11</v>
      </c>
      <c r="JM7" s="1" t="n">
        <v>57</v>
      </c>
      <c r="JN7" s="1" t="n">
        <f aca="false">JM7/JJ7</f>
        <v>29.2307692307692</v>
      </c>
      <c r="JO7" s="1" t="n">
        <v>10</v>
      </c>
      <c r="JP7" s="1" t="n">
        <f aca="false">JL7+JM7+JO7</f>
        <v>78</v>
      </c>
      <c r="JQ7" s="1" t="n">
        <v>36</v>
      </c>
      <c r="JR7" s="1" t="n">
        <f aca="false">(JM7-JQ7)/JM7</f>
        <v>0.368421052631579</v>
      </c>
      <c r="JS7" s="1" t="n">
        <v>65</v>
      </c>
      <c r="JT7" s="1" t="n">
        <f aca="false">(JL7+JO7)/JM7</f>
        <v>0.368421052631579</v>
      </c>
      <c r="JU7" s="23" t="n">
        <f aca="false">(0.8*(1.04*(POWER(JP7,3)-POWER(JM7,3)))+0.6)/1000</f>
        <v>240.747288</v>
      </c>
      <c r="JV7" s="1" t="n">
        <f aca="false">JU7/JJ7</f>
        <v>123.460147692308</v>
      </c>
      <c r="JW7" s="1" t="n">
        <v>41</v>
      </c>
      <c r="JX7" s="1" t="n">
        <v>30</v>
      </c>
      <c r="JY7" s="1" t="n">
        <f aca="false">JW7/JX7</f>
        <v>1.36666666666667</v>
      </c>
      <c r="JZ7" s="1" t="n">
        <v>327</v>
      </c>
      <c r="KA7" s="1" t="n">
        <v>9</v>
      </c>
      <c r="KB7" s="1" t="n">
        <f aca="false">JW7/KA7</f>
        <v>4.55555555555556</v>
      </c>
      <c r="KC7" s="1" t="n">
        <v>15.8</v>
      </c>
      <c r="KD7" s="1" t="n">
        <v>2.8</v>
      </c>
      <c r="KE7" s="1" t="n">
        <f aca="false">((3.14*POWER(KD7,2)/4)*KC7*JK7)/1000</f>
        <v>4.95921552</v>
      </c>
      <c r="KF7" s="1" t="n">
        <f aca="false">KE7/JJ7</f>
        <v>2.54318744615385</v>
      </c>
      <c r="KG7" s="1" t="n">
        <v>-1</v>
      </c>
      <c r="KH7" s="1" t="n">
        <v>17</v>
      </c>
      <c r="KI7" s="1" t="n">
        <v>38</v>
      </c>
      <c r="KJ7" s="1" t="n">
        <v>20</v>
      </c>
      <c r="KK7" s="1" t="n">
        <f aca="false">KI7/KJ7</f>
        <v>1.9</v>
      </c>
      <c r="KL7" s="1" t="n">
        <v>203</v>
      </c>
      <c r="KM7" s="1" t="n">
        <v>12</v>
      </c>
      <c r="KN7" s="1" t="n">
        <v>72</v>
      </c>
      <c r="KO7" s="1" t="n">
        <f aca="false">KN7/JJ7</f>
        <v>36.9230769230769</v>
      </c>
      <c r="KP7" s="1" t="n">
        <v>77</v>
      </c>
      <c r="KQ7" s="1" t="n">
        <f aca="false">KP7/JJ7</f>
        <v>39.4871794871795</v>
      </c>
      <c r="KR7" s="1" t="n">
        <v>134</v>
      </c>
      <c r="KS7" s="1" t="n">
        <f aca="false">KR7/JJ7</f>
        <v>68.7179487179487</v>
      </c>
      <c r="KT7" s="1" t="n">
        <v>61</v>
      </c>
      <c r="KU7" s="1" t="n">
        <f aca="false">KT7/JJ7</f>
        <v>31.2820512820513</v>
      </c>
      <c r="KV7" s="1" t="n">
        <f aca="false">KR7-KT7</f>
        <v>73</v>
      </c>
      <c r="KW7" s="1" t="n">
        <v>54</v>
      </c>
      <c r="KX7" s="1" t="n">
        <v>23.6</v>
      </c>
      <c r="KY7" s="1" t="n">
        <v>14.9</v>
      </c>
      <c r="KZ7" s="1" t="n">
        <f aca="false">KX7/JJ7</f>
        <v>12.1025641025641</v>
      </c>
      <c r="LA7" s="1" t="n">
        <f aca="false">KY7/JJ7</f>
        <v>7.64102564102564</v>
      </c>
      <c r="LB7" s="23" t="n">
        <f aca="false">(KX7-KY7)/KX7</f>
        <v>0.36864406779661</v>
      </c>
      <c r="LC7" s="1" t="n">
        <v>100</v>
      </c>
      <c r="LD7" s="1" t="n">
        <v>64</v>
      </c>
      <c r="LE7" s="1" t="n">
        <f aca="false">LD7+(LC7-LD7)/3</f>
        <v>76</v>
      </c>
      <c r="LF7" s="1" t="n">
        <v>75</v>
      </c>
      <c r="LG7" s="1" t="n">
        <v>10</v>
      </c>
      <c r="LH7" s="1" t="n">
        <v>55</v>
      </c>
      <c r="LI7" s="1" t="n">
        <f aca="false">LH7/JJ7</f>
        <v>28.2051282051282</v>
      </c>
      <c r="LJ7" s="1" t="n">
        <v>11</v>
      </c>
      <c r="LK7" s="1" t="n">
        <f aca="false">LG7+LH7+LJ7</f>
        <v>76</v>
      </c>
      <c r="LL7" s="1" t="n">
        <v>37</v>
      </c>
      <c r="LM7" s="23" t="n">
        <f aca="false">(LH7-LL7)/LH7</f>
        <v>0.327272727272727</v>
      </c>
      <c r="LN7" s="1" t="n">
        <v>62</v>
      </c>
      <c r="LO7" s="1" t="n">
        <f aca="false">(LG7+LJ7)/LH7</f>
        <v>0.381818181818182</v>
      </c>
      <c r="LP7" s="1" t="n">
        <f aca="false">(0.8*(1.04*(POWER(LK7,3)-POWER(LH7,3)))+0.6)/1000</f>
        <v>226.804632</v>
      </c>
      <c r="LQ7" s="1" t="n">
        <f aca="false">LP7/JJ7</f>
        <v>116.310067692308</v>
      </c>
      <c r="LR7" s="1" t="n">
        <v>49</v>
      </c>
      <c r="LS7" s="1" t="n">
        <v>38</v>
      </c>
      <c r="LT7" s="23" t="n">
        <f aca="false">LR7/LS7</f>
        <v>1.28947368421053</v>
      </c>
      <c r="LU7" s="1" t="n">
        <v>219</v>
      </c>
      <c r="LV7" s="1" t="n">
        <v>14</v>
      </c>
      <c r="LW7" s="23" t="n">
        <f aca="false">LR7/LV7</f>
        <v>3.5</v>
      </c>
      <c r="LX7" s="1" t="n">
        <v>13.1</v>
      </c>
      <c r="LY7" s="1" t="n">
        <f aca="false">((3.14*POWER(KD7,2)/4)*LX7*LF7)/1000</f>
        <v>6.046698</v>
      </c>
      <c r="LZ7" s="1" t="n">
        <f aca="false">LY7/JJ7</f>
        <v>3.10087076923077</v>
      </c>
      <c r="MA7" s="1" t="n">
        <v>13.6</v>
      </c>
      <c r="MB7" s="1" t="n">
        <v>17</v>
      </c>
      <c r="MC7" s="1" t="n">
        <v>33</v>
      </c>
      <c r="MD7" s="1" t="n">
        <v>22</v>
      </c>
      <c r="ME7" s="23" t="n">
        <f aca="false">MC7/MD7</f>
        <v>1.5</v>
      </c>
      <c r="MF7" s="1" t="n">
        <v>206</v>
      </c>
      <c r="MG7" s="1" t="n">
        <v>11</v>
      </c>
      <c r="MH7" s="1" t="n">
        <v>88</v>
      </c>
      <c r="MI7" s="1" t="n">
        <f aca="false">MH7/JJ7</f>
        <v>45.1282051282051</v>
      </c>
      <c r="MJ7" s="1" t="n">
        <v>78</v>
      </c>
      <c r="MK7" s="1" t="n">
        <f aca="false">MJ7/JJ7</f>
        <v>40</v>
      </c>
      <c r="ML7" s="1" t="n">
        <v>127</v>
      </c>
      <c r="MM7" s="1" t="n">
        <f aca="false">ML7/JJ7</f>
        <v>65.1282051282051</v>
      </c>
      <c r="MN7" s="1" t="n">
        <v>70</v>
      </c>
      <c r="MO7" s="1" t="n">
        <f aca="false">MN7/JJ7</f>
        <v>35.8974358974359</v>
      </c>
      <c r="MP7" s="1" t="n">
        <f aca="false">ML7-MN7</f>
        <v>57</v>
      </c>
      <c r="MQ7" s="1" t="n">
        <v>48</v>
      </c>
      <c r="MR7" s="1" t="n">
        <v>20.4</v>
      </c>
      <c r="MS7" s="1" t="n">
        <v>11.1</v>
      </c>
      <c r="MT7" s="1" t="n">
        <f aca="false">MR7/JJ7</f>
        <v>10.4615384615385</v>
      </c>
      <c r="MU7" s="1" t="n">
        <f aca="false">MS7/JJ7</f>
        <v>5.69230769230769</v>
      </c>
      <c r="MV7" s="23" t="n">
        <f aca="false">(MR7-MS7)/MR7</f>
        <v>0.455882352941176</v>
      </c>
      <c r="MW7" s="1" t="n">
        <v>118</v>
      </c>
      <c r="MX7" s="1" t="n">
        <v>77</v>
      </c>
      <c r="MY7" s="1" t="n">
        <f aca="false">MX7+(MW7-MX7)/3</f>
        <v>90.6666666666667</v>
      </c>
      <c r="MZ7" s="1" t="n">
        <v>53</v>
      </c>
      <c r="NA7" s="1" t="n">
        <v>11</v>
      </c>
      <c r="NB7" s="1" t="n">
        <v>57</v>
      </c>
      <c r="NC7" s="1" t="n">
        <f aca="false">NB7/JJ7</f>
        <v>29.2307692307692</v>
      </c>
      <c r="ND7" s="1" t="n">
        <v>10</v>
      </c>
      <c r="NE7" s="1" t="n">
        <f aca="false">NA7+NB7+ND7</f>
        <v>78</v>
      </c>
      <c r="NF7" s="1" t="n">
        <v>39</v>
      </c>
      <c r="NG7" s="23" t="n">
        <f aca="false">(NB7-NF7)/NB7</f>
        <v>0.31578947368421</v>
      </c>
      <c r="NH7" s="1" t="n">
        <v>60</v>
      </c>
      <c r="NI7" s="1" t="n">
        <f aca="false">(NA7+ND7)/NB7</f>
        <v>0.368421052631579</v>
      </c>
      <c r="NJ7" s="1" t="n">
        <f aca="false">(0.8*(1.04*(POWER(NE7,3)-POWER(NB7,3)))+0.6)/1000</f>
        <v>240.747288</v>
      </c>
      <c r="NK7" s="1" t="n">
        <f aca="false">NJ7/JJ7</f>
        <v>123.460147692308</v>
      </c>
      <c r="NL7" s="1" t="n">
        <v>59</v>
      </c>
      <c r="NM7" s="1" t="n">
        <v>32</v>
      </c>
      <c r="NN7" s="23" t="n">
        <f aca="false">NL7/NM7</f>
        <v>1.84375</v>
      </c>
      <c r="NO7" s="1" t="n">
        <v>299</v>
      </c>
      <c r="NP7" s="1" t="n">
        <v>14</v>
      </c>
      <c r="NQ7" s="23" t="n">
        <f aca="false">NL7/NP7</f>
        <v>4.21428571428571</v>
      </c>
      <c r="NR7" s="1" t="n">
        <v>-1</v>
      </c>
      <c r="NS7" s="1" t="n">
        <v>-1</v>
      </c>
      <c r="NT7" s="1" t="n">
        <v>-1</v>
      </c>
      <c r="NU7" s="1" t="n">
        <v>18.1</v>
      </c>
      <c r="NV7" s="1" t="n">
        <v>22</v>
      </c>
      <c r="NW7" s="1" t="n">
        <v>51</v>
      </c>
      <c r="NX7" s="1" t="n">
        <v>24</v>
      </c>
      <c r="NY7" s="23" t="n">
        <f aca="false">NW7/NX7</f>
        <v>2.125</v>
      </c>
      <c r="NZ7" s="1" t="n">
        <v>346</v>
      </c>
      <c r="OA7" s="1" t="n">
        <v>13</v>
      </c>
      <c r="OB7" s="1" t="n">
        <v>94</v>
      </c>
      <c r="OC7" s="1" t="n">
        <f aca="false">OB7/JJ7</f>
        <v>48.2051282051282</v>
      </c>
      <c r="OD7" s="1" t="n">
        <v>66</v>
      </c>
      <c r="OE7" s="1" t="n">
        <f aca="false">OD7/JJ7</f>
        <v>33.8461538461538</v>
      </c>
      <c r="OF7" s="1" t="n">
        <v>137</v>
      </c>
      <c r="OG7" s="1" t="n">
        <f aca="false">OF7/JJ7</f>
        <v>70.2564102564103</v>
      </c>
      <c r="OH7" s="1" t="n">
        <v>63</v>
      </c>
      <c r="OI7" s="1" t="n">
        <f aca="false">OH7/JJ7</f>
        <v>32.3076923076923</v>
      </c>
      <c r="OJ7" s="1" t="n">
        <f aca="false">OF7-OH7</f>
        <v>74</v>
      </c>
      <c r="OK7" s="1" t="n">
        <v>50</v>
      </c>
      <c r="OL7" s="1" t="n">
        <v>24.3</v>
      </c>
      <c r="OM7" s="1" t="n">
        <v>17</v>
      </c>
      <c r="ON7" s="1" t="n">
        <f aca="false">OL7/JJ7</f>
        <v>12.4615384615385</v>
      </c>
      <c r="OO7" s="1" t="n">
        <f aca="false">OM7/JJ7</f>
        <v>8.71794871794872</v>
      </c>
      <c r="OP7" s="23" t="n">
        <f aca="false">(OL7-OM7)/OL7</f>
        <v>0.300411522633745</v>
      </c>
      <c r="OQ7" s="1" t="n">
        <v>132</v>
      </c>
      <c r="OR7" s="1" t="n">
        <v>88</v>
      </c>
      <c r="OS7" s="1" t="n">
        <f aca="false">OR7+(OQ7-OR7)/3</f>
        <v>102.666666666667</v>
      </c>
      <c r="OT7" s="1" t="n">
        <v>50</v>
      </c>
      <c r="OU7" s="1" t="n">
        <v>10</v>
      </c>
      <c r="OV7" s="1" t="n">
        <v>54</v>
      </c>
      <c r="OW7" s="1" t="n">
        <f aca="false">OV7/JJ7</f>
        <v>27.6923076923077</v>
      </c>
      <c r="OX7" s="1" t="n">
        <v>11</v>
      </c>
      <c r="OY7" s="1" t="n">
        <f aca="false">OU7+OV7+OX7</f>
        <v>75</v>
      </c>
      <c r="OZ7" s="1" t="n">
        <v>36</v>
      </c>
      <c r="PA7" s="23" t="n">
        <f aca="false">(OV7-OZ7)/OV7</f>
        <v>0.333333333333333</v>
      </c>
      <c r="PB7" s="1" t="n">
        <v>61</v>
      </c>
      <c r="PC7" s="1" t="n">
        <f aca="false">(OU7+OX7)/OV7</f>
        <v>0.388888888888889</v>
      </c>
      <c r="PD7" s="1" t="n">
        <f aca="false">(0.8*(1.04*(POWER(OY7,3)-POWER(OV7,3)))+0.6)/1000</f>
        <v>219.990552</v>
      </c>
      <c r="PE7" s="1" t="n">
        <f aca="false">PD7/JJ7</f>
        <v>112.815667692308</v>
      </c>
      <c r="PF7" s="1" t="n">
        <v>49</v>
      </c>
      <c r="PG7" s="1" t="n">
        <v>33</v>
      </c>
      <c r="PH7" s="23" t="n">
        <f aca="false">PF7/PG7</f>
        <v>1.48484848484848</v>
      </c>
      <c r="PI7" s="1" t="n">
        <v>164</v>
      </c>
      <c r="PJ7" s="1" t="n">
        <v>11</v>
      </c>
      <c r="PK7" s="23" t="n">
        <f aca="false">PF7/PJ7</f>
        <v>4.45454545454545</v>
      </c>
      <c r="PL7" s="1" t="n">
        <v>12.8</v>
      </c>
      <c r="PM7" s="1" t="n">
        <f aca="false">((3.14*POWER(KD7,2)/4)*PL7*OT7)/1000</f>
        <v>3.938816</v>
      </c>
      <c r="PN7" s="1" t="n">
        <f aca="false">PM7/JJ7</f>
        <v>2.01990564102564</v>
      </c>
      <c r="PO7" s="1" t="n">
        <v>11.7</v>
      </c>
      <c r="PP7" s="1" t="n">
        <v>-1</v>
      </c>
      <c r="PQ7" s="1" t="n">
        <v>36</v>
      </c>
      <c r="PR7" s="1" t="n">
        <v>22</v>
      </c>
      <c r="PS7" s="23" t="n">
        <f aca="false">PQ7/PR7</f>
        <v>1.63636363636364</v>
      </c>
      <c r="PT7" s="1" t="n">
        <v>184</v>
      </c>
      <c r="PU7" s="1" t="n">
        <v>11</v>
      </c>
      <c r="PV7" s="1" t="n">
        <v>87</v>
      </c>
      <c r="PW7" s="1" t="n">
        <f aca="false">PV7/JJ7</f>
        <v>44.6153846153846</v>
      </c>
      <c r="PX7" s="1" t="n">
        <v>61</v>
      </c>
      <c r="PY7" s="1" t="n">
        <f aca="false">PX7/JJ7</f>
        <v>31.2820512820513</v>
      </c>
      <c r="PZ7" s="1" t="n">
        <v>125</v>
      </c>
      <c r="QA7" s="1" t="n">
        <f aca="false">PZ7/JJ7</f>
        <v>64.1025641025641</v>
      </c>
      <c r="QB7" s="1" t="n">
        <v>58</v>
      </c>
      <c r="QC7" s="1" t="n">
        <f aca="false">QB7/JJ7</f>
        <v>29.7435897435897</v>
      </c>
      <c r="QD7" s="1" t="n">
        <f aca="false">PZ7-QB7</f>
        <v>67</v>
      </c>
      <c r="QE7" s="1" t="n">
        <v>57</v>
      </c>
      <c r="QF7" s="1" t="n">
        <v>22.3</v>
      </c>
      <c r="QG7" s="1" t="n">
        <v>14</v>
      </c>
      <c r="QH7" s="1" t="n">
        <f aca="false">QF7/JJ7</f>
        <v>11.4358974358974</v>
      </c>
      <c r="QI7" s="1" t="n">
        <f aca="false">QG7/JJ7</f>
        <v>7.17948717948718</v>
      </c>
      <c r="QJ7" s="23" t="n">
        <f aca="false">(QF7-QG7)/QF7</f>
        <v>0.37219730941704</v>
      </c>
      <c r="QK7" s="1" t="n">
        <v>116</v>
      </c>
      <c r="QL7" s="1" t="n">
        <v>69</v>
      </c>
      <c r="QM7" s="1" t="n">
        <f aca="false">QL7+(QK7-QL7)/3</f>
        <v>84.6666666666667</v>
      </c>
      <c r="QN7" s="1" t="n">
        <v>51</v>
      </c>
      <c r="QO7" s="1" t="n">
        <v>10</v>
      </c>
      <c r="QP7" s="1" t="n">
        <v>60</v>
      </c>
      <c r="QQ7" s="1" t="n">
        <f aca="false">QP7/JJ7</f>
        <v>30.7692307692308</v>
      </c>
      <c r="QR7" s="1" t="n">
        <v>10</v>
      </c>
      <c r="QS7" s="1" t="n">
        <f aca="false">QO7+QP7+QR7</f>
        <v>80</v>
      </c>
      <c r="QT7" s="1" t="n">
        <v>38</v>
      </c>
      <c r="QU7" s="23" t="n">
        <f aca="false">(QP7-QT7)/QP7</f>
        <v>0.366666666666667</v>
      </c>
      <c r="QV7" s="1" t="n">
        <v>68</v>
      </c>
      <c r="QW7" s="1" t="n">
        <f aca="false">(QO7+QR7)/QP7</f>
        <v>0.333333333333333</v>
      </c>
      <c r="QX7" s="1" t="n">
        <f aca="false">(0.8*(1.04*(POWER(QS7,3)-POWER(QP7,3)))+0.6)/1000</f>
        <v>246.2726</v>
      </c>
      <c r="QY7" s="1" t="n">
        <f aca="false">QX7/JJ7</f>
        <v>126.293641025641</v>
      </c>
      <c r="QZ7" s="1" t="n">
        <v>52</v>
      </c>
      <c r="RA7" s="1" t="n">
        <v>37</v>
      </c>
      <c r="RB7" s="23" t="n">
        <f aca="false">QZ7/RA7</f>
        <v>1.40540540540541</v>
      </c>
      <c r="RC7" s="1" t="n">
        <v>231</v>
      </c>
      <c r="RD7" s="1" t="n">
        <v>16</v>
      </c>
      <c r="RE7" s="23" t="n">
        <f aca="false">QZ7/RD7</f>
        <v>3.25</v>
      </c>
      <c r="RF7" s="1" t="n">
        <v>17.5</v>
      </c>
      <c r="RG7" s="1" t="n">
        <f aca="false">((3.14*POWER(KD7,2)/4)*RF7*QN7)/1000</f>
        <v>5.492802</v>
      </c>
      <c r="RH7" s="1" t="n">
        <f aca="false">RG7/JJ7</f>
        <v>2.81682153846154</v>
      </c>
      <c r="RI7" s="1" t="n">
        <v>15.3</v>
      </c>
      <c r="RJ7" s="1" t="n">
        <v>20</v>
      </c>
      <c r="RK7" s="1" t="n">
        <v>40</v>
      </c>
      <c r="RL7" s="1" t="n">
        <v>25</v>
      </c>
      <c r="RM7" s="23" t="n">
        <f aca="false">RK7/RL7</f>
        <v>1.6</v>
      </c>
      <c r="RN7" s="1" t="n">
        <v>210</v>
      </c>
      <c r="RO7" s="1" t="n">
        <v>13</v>
      </c>
      <c r="RP7" s="1" t="n">
        <v>81</v>
      </c>
      <c r="RQ7" s="1" t="n">
        <f aca="false">RP7/JJ7</f>
        <v>41.5384615384615</v>
      </c>
      <c r="RR7" s="1" t="n">
        <v>57</v>
      </c>
      <c r="RS7" s="1" t="n">
        <f aca="false">RR7/JJ7</f>
        <v>29.2307692307692</v>
      </c>
      <c r="RT7" s="1" t="n">
        <v>135</v>
      </c>
      <c r="RU7" s="1" t="n">
        <f aca="false">RT7/JJ7</f>
        <v>69.2307692307692</v>
      </c>
      <c r="RV7" s="1" t="n">
        <v>64</v>
      </c>
      <c r="RW7" s="1" t="n">
        <f aca="false">RV7/JJ7</f>
        <v>32.8205128205128</v>
      </c>
      <c r="RX7" s="1" t="n">
        <f aca="false">RT7-RV7</f>
        <v>71</v>
      </c>
      <c r="RY7" s="1" t="n">
        <v>55</v>
      </c>
      <c r="RZ7" s="1" t="n">
        <v>24.3</v>
      </c>
      <c r="SA7" s="1" t="n">
        <v>15.1</v>
      </c>
      <c r="SB7" s="1" t="n">
        <f aca="false">RZ7/JJ7</f>
        <v>12.4615384615385</v>
      </c>
      <c r="SC7" s="1" t="n">
        <f aca="false">SA7/JJ7</f>
        <v>7.74358974358974</v>
      </c>
      <c r="SD7" s="23" t="n">
        <f aca="false">(RZ7-SA7)/RZ7</f>
        <v>0.378600823045268</v>
      </c>
    </row>
    <row r="8" customFormat="false" ht="21" hidden="false" customHeight="false" outlineLevel="0" collapsed="false">
      <c r="A8" s="14" t="s">
        <v>494</v>
      </c>
      <c r="B8" s="13" t="n">
        <v>100</v>
      </c>
      <c r="C8" s="13" t="n">
        <v>30</v>
      </c>
      <c r="D8" s="15" t="n">
        <v>80</v>
      </c>
      <c r="E8" s="13" t="n">
        <v>187</v>
      </c>
      <c r="F8" s="16" t="n">
        <v>4</v>
      </c>
      <c r="G8" s="16" t="n">
        <v>4.5</v>
      </c>
      <c r="H8" s="17" t="n">
        <v>999</v>
      </c>
      <c r="I8" s="17" t="n">
        <v>999</v>
      </c>
      <c r="J8" s="17" t="n">
        <v>999</v>
      </c>
      <c r="K8" s="17" t="n">
        <v>999</v>
      </c>
      <c r="L8" s="17" t="n">
        <v>999</v>
      </c>
      <c r="M8" s="17" t="n">
        <v>999</v>
      </c>
      <c r="N8" s="17" t="n">
        <v>999</v>
      </c>
      <c r="O8" s="17" t="n">
        <v>999</v>
      </c>
      <c r="P8" s="17" t="n">
        <v>999</v>
      </c>
      <c r="Q8" s="17" t="n">
        <v>999</v>
      </c>
      <c r="R8" s="17" t="n">
        <v>999</v>
      </c>
      <c r="S8" s="17" t="n">
        <v>999</v>
      </c>
      <c r="T8" s="17" t="n">
        <v>999</v>
      </c>
      <c r="U8" s="17" t="n">
        <v>999</v>
      </c>
      <c r="V8" s="25" t="n">
        <v>999</v>
      </c>
      <c r="W8" s="26" t="n">
        <v>999</v>
      </c>
      <c r="X8" s="17" t="n">
        <v>999</v>
      </c>
      <c r="Y8" s="17" t="n">
        <v>999</v>
      </c>
      <c r="Z8" s="17" t="n">
        <v>999</v>
      </c>
      <c r="AA8" s="19" t="n">
        <v>999</v>
      </c>
      <c r="AB8" s="17" t="n">
        <v>999</v>
      </c>
      <c r="AC8" s="17" t="n">
        <v>999</v>
      </c>
      <c r="AD8" s="17" t="n">
        <v>999</v>
      </c>
      <c r="AE8" s="17" t="n">
        <v>999</v>
      </c>
      <c r="AF8" s="17" t="n">
        <v>999</v>
      </c>
      <c r="AG8" s="17" t="n">
        <v>999</v>
      </c>
      <c r="AH8" s="17" t="n">
        <v>999</v>
      </c>
      <c r="AI8" s="17" t="n">
        <v>999</v>
      </c>
      <c r="AJ8" s="17" t="n">
        <v>999</v>
      </c>
      <c r="AK8" s="17" t="n">
        <v>999</v>
      </c>
      <c r="AL8" s="17" t="n">
        <v>999</v>
      </c>
      <c r="AM8" s="17" t="n">
        <v>999</v>
      </c>
      <c r="AN8" s="17" t="n">
        <v>999</v>
      </c>
      <c r="AO8" s="17" t="n">
        <v>999</v>
      </c>
      <c r="AP8" s="17" t="n">
        <v>999</v>
      </c>
      <c r="AQ8" s="17" t="n">
        <v>999</v>
      </c>
      <c r="AR8" s="17" t="n">
        <v>999</v>
      </c>
      <c r="AS8" s="17" t="n">
        <v>999</v>
      </c>
      <c r="AT8" s="17" t="n">
        <v>999</v>
      </c>
      <c r="AU8" s="17" t="n">
        <v>999</v>
      </c>
      <c r="AV8" s="17" t="n">
        <v>999</v>
      </c>
      <c r="AW8" s="17" t="n">
        <v>999</v>
      </c>
      <c r="AX8" s="17" t="n">
        <v>999</v>
      </c>
      <c r="AY8" s="17" t="n">
        <v>999</v>
      </c>
      <c r="AZ8" s="17" t="n">
        <v>999</v>
      </c>
      <c r="BA8" s="17" t="n">
        <v>999</v>
      </c>
      <c r="BB8" s="19" t="n">
        <v>999</v>
      </c>
      <c r="BC8" s="19" t="n">
        <v>999</v>
      </c>
      <c r="BD8" s="19" t="n">
        <v>999</v>
      </c>
      <c r="BE8" s="19" t="n">
        <v>999</v>
      </c>
      <c r="BF8" s="19" t="n">
        <v>999</v>
      </c>
      <c r="BG8" s="19" t="n">
        <v>999</v>
      </c>
      <c r="BH8" s="19" t="n">
        <v>999</v>
      </c>
      <c r="BI8" s="19" t="n">
        <v>999</v>
      </c>
      <c r="BJ8" s="19" t="n">
        <v>999</v>
      </c>
      <c r="BK8" s="19" t="n">
        <v>999</v>
      </c>
      <c r="BL8" s="19" t="n">
        <v>999</v>
      </c>
      <c r="BM8" s="19" t="n">
        <v>999</v>
      </c>
      <c r="BN8" s="19" t="n">
        <v>999</v>
      </c>
      <c r="BO8" s="19" t="n">
        <v>999</v>
      </c>
      <c r="BP8" s="19" t="n">
        <v>999</v>
      </c>
      <c r="BQ8" s="19" t="n">
        <v>999</v>
      </c>
      <c r="BR8" s="19" t="n">
        <v>999</v>
      </c>
      <c r="BS8" s="19" t="n">
        <v>999</v>
      </c>
      <c r="BT8" s="19" t="n">
        <v>999</v>
      </c>
      <c r="BU8" s="19" t="n">
        <v>999</v>
      </c>
      <c r="BV8" s="19" t="n">
        <v>999</v>
      </c>
      <c r="BW8" s="19" t="n">
        <v>999</v>
      </c>
      <c r="BX8" s="19" t="n">
        <v>999</v>
      </c>
      <c r="BY8" s="19" t="n">
        <v>999</v>
      </c>
      <c r="BZ8" s="19" t="n">
        <v>999</v>
      </c>
      <c r="CA8" s="17" t="n">
        <v>999</v>
      </c>
      <c r="CB8" s="17" t="n">
        <v>999</v>
      </c>
      <c r="CC8" s="17" t="n">
        <v>999</v>
      </c>
      <c r="CD8" s="17" t="n">
        <v>999</v>
      </c>
      <c r="CE8" s="17" t="n">
        <v>999</v>
      </c>
      <c r="CF8" s="21" t="n">
        <v>1154</v>
      </c>
      <c r="CG8" s="21" t="n">
        <v>146.5</v>
      </c>
      <c r="CH8" s="21" t="n">
        <v>52.86</v>
      </c>
      <c r="CI8" s="21" t="n">
        <v>124.5</v>
      </c>
      <c r="CJ8" s="21" t="n">
        <v>59.8</v>
      </c>
      <c r="CK8" s="21" t="n">
        <v>88.6</v>
      </c>
      <c r="CL8" s="21" t="n">
        <v>11.4</v>
      </c>
      <c r="CM8" s="21" t="n">
        <v>7.807</v>
      </c>
      <c r="CN8" s="21" t="n">
        <v>300</v>
      </c>
      <c r="CO8" s="21" t="n">
        <v>973.5</v>
      </c>
      <c r="CP8" s="21" t="n">
        <v>128.6</v>
      </c>
      <c r="CQ8" s="21" t="n">
        <v>62.68</v>
      </c>
      <c r="CR8" s="21" t="n">
        <v>65.3</v>
      </c>
      <c r="CS8" s="21" t="n">
        <v>35.6</v>
      </c>
      <c r="CT8" s="21" t="n">
        <v>90.4</v>
      </c>
      <c r="CU8" s="21" t="n">
        <v>9.6</v>
      </c>
      <c r="CV8" s="21" t="n">
        <v>9.41</v>
      </c>
      <c r="CW8" s="21" t="n">
        <v>300</v>
      </c>
      <c r="CX8" s="21" t="n">
        <v>999</v>
      </c>
      <c r="CY8" s="21" t="n">
        <v>999</v>
      </c>
      <c r="CZ8" s="21" t="n">
        <v>999</v>
      </c>
      <c r="DA8" s="21" t="n">
        <v>999</v>
      </c>
      <c r="DB8" s="21" t="n">
        <v>999</v>
      </c>
      <c r="DC8" s="21" t="n">
        <v>999</v>
      </c>
      <c r="DD8" s="21" t="n">
        <v>999</v>
      </c>
      <c r="DE8" s="21" t="n">
        <v>999</v>
      </c>
      <c r="DF8" s="21" t="n">
        <v>999</v>
      </c>
      <c r="DG8" s="21" t="n">
        <v>999</v>
      </c>
      <c r="DH8" s="21" t="n">
        <v>999</v>
      </c>
      <c r="DI8" s="21" t="n">
        <v>999</v>
      </c>
      <c r="DJ8" s="21" t="n">
        <v>999</v>
      </c>
      <c r="DK8" s="21" t="n">
        <v>999</v>
      </c>
      <c r="DL8" s="21" t="n">
        <v>999</v>
      </c>
      <c r="DM8" s="21" t="n">
        <v>999</v>
      </c>
      <c r="DN8" s="21" t="n">
        <v>999</v>
      </c>
      <c r="DO8" s="21" t="n">
        <v>999</v>
      </c>
      <c r="DP8" s="21" t="n">
        <v>999</v>
      </c>
      <c r="DQ8" s="21" t="n">
        <v>999</v>
      </c>
      <c r="DR8" s="21" t="n">
        <v>999</v>
      </c>
      <c r="DS8" s="21" t="n">
        <v>999</v>
      </c>
      <c r="DT8" s="21" t="n">
        <v>999</v>
      </c>
      <c r="DU8" s="21" t="n">
        <v>999</v>
      </c>
      <c r="DV8" s="21" t="n">
        <v>999</v>
      </c>
      <c r="DW8" s="21" t="n">
        <v>999</v>
      </c>
      <c r="DX8" s="21" t="n">
        <v>999</v>
      </c>
      <c r="DY8" s="21" t="n">
        <v>999</v>
      </c>
      <c r="DZ8" s="21" t="n">
        <v>999</v>
      </c>
      <c r="EA8" s="21" t="n">
        <v>999</v>
      </c>
      <c r="EB8" s="21" t="n">
        <v>999</v>
      </c>
      <c r="EC8" s="21" t="n">
        <v>999</v>
      </c>
      <c r="ED8" s="21" t="n">
        <v>999</v>
      </c>
      <c r="EE8" s="21" t="n">
        <v>999</v>
      </c>
      <c r="EF8" s="21" t="n">
        <v>999</v>
      </c>
      <c r="EG8" s="21" t="n">
        <v>999</v>
      </c>
      <c r="EH8" s="21" t="n">
        <v>999</v>
      </c>
      <c r="EI8" s="21" t="n">
        <v>999</v>
      </c>
      <c r="EJ8" s="21" t="n">
        <v>999</v>
      </c>
      <c r="EK8" s="21" t="n">
        <v>999</v>
      </c>
      <c r="EL8" s="21" t="n">
        <v>999</v>
      </c>
      <c r="EM8" s="21" t="n">
        <v>999</v>
      </c>
      <c r="EN8" s="21" t="n">
        <v>999</v>
      </c>
      <c r="EO8" s="21" t="n">
        <v>999</v>
      </c>
      <c r="EP8" s="21" t="n">
        <v>999</v>
      </c>
      <c r="EQ8" s="21" t="n">
        <v>999</v>
      </c>
      <c r="ER8" s="21" t="n">
        <v>999</v>
      </c>
      <c r="ES8" s="21" t="n">
        <v>999</v>
      </c>
      <c r="ET8" s="21" t="n">
        <v>999</v>
      </c>
      <c r="EU8" s="21" t="n">
        <v>999</v>
      </c>
      <c r="EV8" s="21" t="n">
        <v>999</v>
      </c>
      <c r="EW8" s="21" t="n">
        <v>999</v>
      </c>
      <c r="EX8" s="21" t="n">
        <v>999</v>
      </c>
      <c r="EY8" s="21" t="n">
        <v>999</v>
      </c>
      <c r="EZ8" s="21" t="n">
        <v>999</v>
      </c>
      <c r="FA8" s="21" t="n">
        <v>999</v>
      </c>
      <c r="FB8" s="21" t="n">
        <v>999</v>
      </c>
      <c r="FC8" s="21" t="n">
        <v>999</v>
      </c>
      <c r="FD8" s="21" t="n">
        <v>999</v>
      </c>
      <c r="FE8" s="21" t="n">
        <v>999</v>
      </c>
      <c r="FF8" s="21" t="n">
        <v>999</v>
      </c>
      <c r="FG8" s="21" t="n">
        <v>999</v>
      </c>
      <c r="FH8" s="21" t="n">
        <v>999</v>
      </c>
      <c r="FI8" s="21" t="n">
        <v>999</v>
      </c>
      <c r="FJ8" s="21" t="n">
        <v>999</v>
      </c>
      <c r="FK8" s="21" t="n">
        <v>999</v>
      </c>
      <c r="FL8" s="21" t="n">
        <v>999</v>
      </c>
      <c r="FM8" s="21" t="n">
        <v>999</v>
      </c>
      <c r="FN8" s="21" t="n">
        <v>999</v>
      </c>
      <c r="FO8" s="21" t="n">
        <v>999</v>
      </c>
      <c r="FP8" s="21" t="n">
        <v>999</v>
      </c>
      <c r="FQ8" s="21" t="n">
        <v>999</v>
      </c>
      <c r="FR8" s="15" t="n">
        <v>3.1</v>
      </c>
      <c r="FS8" s="15" t="n">
        <v>999</v>
      </c>
      <c r="FT8" s="15" t="n">
        <v>999</v>
      </c>
      <c r="FU8" s="15" t="n">
        <v>999</v>
      </c>
      <c r="FV8" s="15" t="n">
        <v>999</v>
      </c>
      <c r="FW8" s="15" t="n">
        <v>125</v>
      </c>
      <c r="FX8" s="15" t="n">
        <v>999</v>
      </c>
      <c r="FY8" s="15" t="n">
        <v>999</v>
      </c>
      <c r="FZ8" s="15" t="n">
        <v>999</v>
      </c>
      <c r="GA8" s="15" t="n">
        <v>999</v>
      </c>
      <c r="GB8" s="15" t="n">
        <v>79.9</v>
      </c>
      <c r="GC8" s="15" t="n">
        <v>999</v>
      </c>
      <c r="GD8" s="15" t="n">
        <v>999</v>
      </c>
      <c r="GE8" s="15" t="n">
        <v>999</v>
      </c>
      <c r="GF8" s="15" t="n">
        <v>999</v>
      </c>
      <c r="GG8" s="15" t="n">
        <v>13.5</v>
      </c>
      <c r="GH8" s="15" t="n">
        <v>999</v>
      </c>
      <c r="GI8" s="15" t="n">
        <v>999</v>
      </c>
      <c r="GJ8" s="15" t="n">
        <v>999</v>
      </c>
      <c r="GK8" s="25" t="n">
        <v>999</v>
      </c>
      <c r="GL8" s="15" t="n">
        <v>0</v>
      </c>
      <c r="GM8" s="15" t="n">
        <v>999</v>
      </c>
      <c r="GN8" s="15" t="n">
        <v>999</v>
      </c>
      <c r="GO8" s="15" t="n">
        <v>999</v>
      </c>
      <c r="GP8" s="15" t="n">
        <v>999</v>
      </c>
      <c r="GQ8" s="15" t="n">
        <v>0</v>
      </c>
      <c r="GR8" s="15" t="n">
        <v>999</v>
      </c>
      <c r="GS8" s="15" t="n">
        <v>999</v>
      </c>
      <c r="GT8" s="15" t="n">
        <v>999</v>
      </c>
      <c r="GU8" s="15" t="n">
        <v>999</v>
      </c>
      <c r="GV8" s="15" t="n">
        <v>0</v>
      </c>
      <c r="GW8" s="15" t="n">
        <v>999</v>
      </c>
      <c r="GX8" s="15" t="n">
        <v>999</v>
      </c>
      <c r="GY8" s="15" t="n">
        <v>999</v>
      </c>
      <c r="GZ8" s="15" t="n">
        <v>999</v>
      </c>
      <c r="HA8" s="15" t="n">
        <v>0</v>
      </c>
      <c r="HB8" s="15" t="n">
        <v>999</v>
      </c>
      <c r="HC8" s="15" t="n">
        <v>999</v>
      </c>
      <c r="HD8" s="15" t="n">
        <v>999</v>
      </c>
      <c r="HE8" s="22" t="n">
        <v>999</v>
      </c>
      <c r="HF8" s="1" t="n">
        <v>-1</v>
      </c>
      <c r="HG8" s="1" t="n">
        <v>-1</v>
      </c>
      <c r="HH8" s="1" t="n">
        <v>-1</v>
      </c>
      <c r="HI8" s="1" t="n">
        <v>-1</v>
      </c>
      <c r="HJ8" s="1" t="n">
        <v>-1</v>
      </c>
      <c r="HK8" s="1" t="n">
        <v>-1</v>
      </c>
      <c r="HL8" s="1" t="n">
        <v>-1</v>
      </c>
      <c r="HM8" s="1" t="n">
        <v>-1</v>
      </c>
      <c r="HN8" s="1" t="n">
        <v>-1</v>
      </c>
      <c r="HO8" s="1" t="n">
        <v>-1</v>
      </c>
      <c r="HP8" s="1" t="n">
        <v>-1</v>
      </c>
      <c r="HQ8" s="1" t="n">
        <v>-1</v>
      </c>
      <c r="HR8" s="1" t="n">
        <v>-1</v>
      </c>
      <c r="HS8" s="1" t="n">
        <v>-1</v>
      </c>
      <c r="HT8" s="1" t="n">
        <v>-1</v>
      </c>
      <c r="HU8" s="1" t="n">
        <v>-1</v>
      </c>
      <c r="HV8" s="1" t="n">
        <v>-1</v>
      </c>
      <c r="HW8" s="1" t="n">
        <v>-1</v>
      </c>
      <c r="HX8" s="1" t="n">
        <v>-1</v>
      </c>
      <c r="HY8" s="1" t="n">
        <v>-1</v>
      </c>
      <c r="HZ8" s="1" t="n">
        <v>-1</v>
      </c>
      <c r="IA8" s="1" t="n">
        <v>-1</v>
      </c>
      <c r="IB8" s="1" t="n">
        <v>-1</v>
      </c>
      <c r="IC8" s="1" t="n">
        <v>-1</v>
      </c>
      <c r="ID8" s="1" t="n">
        <v>-1</v>
      </c>
      <c r="IE8" s="1" t="n">
        <v>-1</v>
      </c>
      <c r="IF8" s="1" t="n">
        <v>-1</v>
      </c>
      <c r="IG8" s="1" t="n">
        <v>-1</v>
      </c>
      <c r="IH8" s="1" t="n">
        <v>-1</v>
      </c>
      <c r="II8" s="1" t="n">
        <v>-1</v>
      </c>
      <c r="IJ8" s="1" t="n">
        <v>-1</v>
      </c>
      <c r="IK8" s="1" t="n">
        <v>-1</v>
      </c>
      <c r="IL8" s="1" t="n">
        <v>-1</v>
      </c>
      <c r="IM8" s="1" t="n">
        <v>-1</v>
      </c>
      <c r="IN8" s="1" t="n">
        <v>-1</v>
      </c>
      <c r="IO8" s="1" t="n">
        <v>-1</v>
      </c>
      <c r="IP8" s="1" t="n">
        <v>-1</v>
      </c>
      <c r="IQ8" s="1" t="n">
        <v>-1</v>
      </c>
      <c r="IR8" s="1" t="n">
        <v>-1</v>
      </c>
      <c r="IS8" s="1" t="n">
        <v>-1</v>
      </c>
      <c r="IT8" s="1" t="n">
        <v>-1</v>
      </c>
      <c r="IU8" s="1" t="n">
        <v>-1</v>
      </c>
      <c r="IV8" s="1" t="n">
        <v>-1</v>
      </c>
      <c r="IW8" s="1" t="n">
        <v>-1</v>
      </c>
      <c r="IX8" s="1" t="n">
        <v>-1</v>
      </c>
      <c r="IY8" s="1" t="n">
        <v>-1</v>
      </c>
      <c r="IZ8" s="1" t="n">
        <v>-1</v>
      </c>
      <c r="JA8" s="1" t="n">
        <v>-1</v>
      </c>
      <c r="JB8" s="1" t="n">
        <v>-1</v>
      </c>
      <c r="JC8" s="1" t="n">
        <v>-1</v>
      </c>
      <c r="JD8" s="1" t="n">
        <v>-1</v>
      </c>
      <c r="JE8" s="1" t="n">
        <v>-1</v>
      </c>
      <c r="JG8" s="1" t="n">
        <v>137</v>
      </c>
      <c r="JH8" s="1" t="n">
        <v>77</v>
      </c>
      <c r="JI8" s="1" t="n">
        <f aca="false">JH8+(JG8-JH8)/3</f>
        <v>97</v>
      </c>
      <c r="JJ8" s="1" t="n">
        <v>2.05</v>
      </c>
      <c r="JK8" s="1" t="n">
        <v>50</v>
      </c>
      <c r="JL8" s="1" t="n">
        <v>10</v>
      </c>
      <c r="JM8" s="1" t="n">
        <v>60</v>
      </c>
      <c r="JN8" s="1" t="n">
        <f aca="false">JM8/JJ8</f>
        <v>29.2682926829268</v>
      </c>
      <c r="JO8" s="1" t="n">
        <v>11</v>
      </c>
      <c r="JP8" s="1" t="n">
        <f aca="false">JL8+JM8+JO8</f>
        <v>81</v>
      </c>
      <c r="JQ8" s="1" t="n">
        <v>37</v>
      </c>
      <c r="JR8" s="1" t="n">
        <f aca="false">(JM8-JQ8)/JM8</f>
        <v>0.383333333333333</v>
      </c>
      <c r="JS8" s="1" t="n">
        <v>68</v>
      </c>
      <c r="JT8" s="1" t="n">
        <f aca="false">(JL8+JO8)/JM8</f>
        <v>0.35</v>
      </c>
      <c r="JU8" s="23" t="n">
        <f aca="false">(0.8*(1.04*(POWER(JP8,3)-POWER(JM8,3)))+0.6)/1000</f>
        <v>262.447512</v>
      </c>
      <c r="JV8" s="1" t="n">
        <f aca="false">JU8/JJ8</f>
        <v>128.023176585366</v>
      </c>
      <c r="JW8" s="1" t="n">
        <v>85</v>
      </c>
      <c r="JX8" s="1" t="n">
        <v>48</v>
      </c>
      <c r="JY8" s="1" t="n">
        <f aca="false">JW8/JX8</f>
        <v>1.77083333333333</v>
      </c>
      <c r="JZ8" s="1" t="n">
        <v>214</v>
      </c>
      <c r="KA8" s="1" t="n">
        <v>21</v>
      </c>
      <c r="KB8" s="1" t="n">
        <f aca="false">JW8/KA8</f>
        <v>4.04761904761905</v>
      </c>
      <c r="KC8" s="1" t="n">
        <v>31.9</v>
      </c>
      <c r="KD8" s="1" t="n">
        <v>2.4</v>
      </c>
      <c r="KE8" s="1" t="n">
        <f aca="false">((3.14*POWER(KD8,2)/4)*KC8*JK8)/1000</f>
        <v>7.211952</v>
      </c>
      <c r="KF8" s="1" t="n">
        <f aca="false">KE8/JJ8</f>
        <v>3.51802536585366</v>
      </c>
      <c r="KG8" s="1" t="n">
        <v>22.2</v>
      </c>
      <c r="KH8" s="1" t="n">
        <v>25</v>
      </c>
      <c r="KI8" s="1" t="n">
        <v>-1</v>
      </c>
      <c r="KJ8" s="1" t="n">
        <v>-1</v>
      </c>
      <c r="KK8" s="1" t="n">
        <v>-1</v>
      </c>
      <c r="KL8" s="1" t="n">
        <v>200</v>
      </c>
      <c r="KM8" s="1" t="n">
        <v>15</v>
      </c>
      <c r="KN8" s="1" t="n">
        <v>86</v>
      </c>
      <c r="KO8" s="1" t="n">
        <f aca="false">KN8/JJ8</f>
        <v>41.9512195121951</v>
      </c>
      <c r="KP8" s="1" t="n">
        <v>76</v>
      </c>
      <c r="KQ8" s="1" t="n">
        <f aca="false">KP8/JJ8</f>
        <v>37.0731707317073</v>
      </c>
      <c r="KR8" s="1" t="n">
        <v>144</v>
      </c>
      <c r="KS8" s="1" t="n">
        <f aca="false">KR8/JJ8</f>
        <v>70.2439024390244</v>
      </c>
      <c r="KT8" s="1" t="n">
        <v>69</v>
      </c>
      <c r="KU8" s="1" t="n">
        <f aca="false">KT8/JJ8</f>
        <v>33.6585365853659</v>
      </c>
      <c r="KV8" s="1" t="n">
        <f aca="false">KR8-KT8</f>
        <v>75</v>
      </c>
      <c r="KW8" s="1" t="n">
        <v>52</v>
      </c>
      <c r="KX8" s="1" t="n">
        <v>28</v>
      </c>
      <c r="KY8" s="1" t="n">
        <v>17.4</v>
      </c>
      <c r="KZ8" s="1" t="n">
        <f aca="false">KX8/JJ8</f>
        <v>13.6585365853659</v>
      </c>
      <c r="LA8" s="1" t="n">
        <f aca="false">KY8/JJ8</f>
        <v>8.48780487804878</v>
      </c>
      <c r="LB8" s="23" t="n">
        <f aca="false">(KX8-KY8)/KX8</f>
        <v>0.378571428571429</v>
      </c>
      <c r="LC8" s="1" t="n">
        <v>-1</v>
      </c>
      <c r="LD8" s="1" t="n">
        <v>-1</v>
      </c>
      <c r="LE8" s="1" t="n">
        <v>-1</v>
      </c>
      <c r="LF8" s="1" t="n">
        <v>-1</v>
      </c>
      <c r="LG8" s="1" t="n">
        <v>-1</v>
      </c>
      <c r="LH8" s="1" t="n">
        <v>-1</v>
      </c>
      <c r="LI8" s="1" t="n">
        <v>-1</v>
      </c>
      <c r="LJ8" s="1" t="n">
        <v>-1</v>
      </c>
      <c r="LK8" s="1" t="n">
        <v>-1</v>
      </c>
      <c r="LL8" s="1" t="n">
        <v>-1</v>
      </c>
      <c r="LM8" s="23" t="n">
        <v>-1</v>
      </c>
      <c r="LN8" s="1" t="n">
        <v>-1</v>
      </c>
      <c r="LO8" s="1" t="n">
        <v>-1</v>
      </c>
      <c r="LP8" s="1" t="n">
        <v>-1</v>
      </c>
      <c r="LQ8" s="1" t="n">
        <v>-1</v>
      </c>
      <c r="LR8" s="1" t="n">
        <v>-1</v>
      </c>
      <c r="LS8" s="1" t="n">
        <v>-1</v>
      </c>
      <c r="LT8" s="23" t="n">
        <v>-1</v>
      </c>
      <c r="LU8" s="1" t="n">
        <v>-1</v>
      </c>
      <c r="LV8" s="1" t="n">
        <v>-1</v>
      </c>
      <c r="LW8" s="23" t="n">
        <v>-1</v>
      </c>
      <c r="LX8" s="1" t="n">
        <v>-1</v>
      </c>
      <c r="LY8" s="1" t="n">
        <v>-1</v>
      </c>
      <c r="LZ8" s="1" t="n">
        <v>-1</v>
      </c>
      <c r="MA8" s="1" t="n">
        <v>-1</v>
      </c>
      <c r="MB8" s="1" t="n">
        <v>-1</v>
      </c>
      <c r="MC8" s="1" t="n">
        <v>-1</v>
      </c>
      <c r="MD8" s="1" t="n">
        <v>-1</v>
      </c>
      <c r="ME8" s="23" t="n">
        <v>-1</v>
      </c>
      <c r="MF8" s="1" t="n">
        <v>-1</v>
      </c>
      <c r="MG8" s="1" t="n">
        <v>-1</v>
      </c>
      <c r="MH8" s="1" t="n">
        <v>-1</v>
      </c>
      <c r="MI8" s="1" t="n">
        <v>-1</v>
      </c>
      <c r="MJ8" s="1" t="n">
        <v>-1</v>
      </c>
      <c r="MK8" s="1" t="n">
        <v>-1</v>
      </c>
      <c r="ML8" s="1" t="n">
        <v>-1</v>
      </c>
      <c r="MM8" s="1" t="n">
        <v>-1</v>
      </c>
      <c r="MN8" s="1" t="n">
        <v>-1</v>
      </c>
      <c r="MO8" s="1" t="n">
        <v>-1</v>
      </c>
      <c r="MP8" s="1" t="n">
        <v>-1</v>
      </c>
      <c r="MQ8" s="1" t="n">
        <v>-1</v>
      </c>
      <c r="MR8" s="1" t="n">
        <v>-1</v>
      </c>
      <c r="MS8" s="1" t="n">
        <v>-1</v>
      </c>
      <c r="MT8" s="1" t="n">
        <v>-1</v>
      </c>
      <c r="MU8" s="1" t="n">
        <v>-1</v>
      </c>
      <c r="MV8" s="23" t="n">
        <v>-1</v>
      </c>
      <c r="MW8" s="1" t="n">
        <v>-1</v>
      </c>
      <c r="MX8" s="1" t="n">
        <v>-1</v>
      </c>
      <c r="MY8" s="1" t="n">
        <v>-1</v>
      </c>
      <c r="MZ8" s="1" t="n">
        <v>-1</v>
      </c>
      <c r="NA8" s="1" t="n">
        <v>-1</v>
      </c>
      <c r="NB8" s="1" t="n">
        <v>-1</v>
      </c>
      <c r="NC8" s="1" t="n">
        <v>-1</v>
      </c>
      <c r="ND8" s="1" t="n">
        <v>-1</v>
      </c>
      <c r="NE8" s="1" t="n">
        <v>-1</v>
      </c>
      <c r="NF8" s="1" t="n">
        <v>-1</v>
      </c>
      <c r="NG8" s="1" t="n">
        <v>-1</v>
      </c>
      <c r="NH8" s="1" t="n">
        <v>-1</v>
      </c>
      <c r="NI8" s="1" t="n">
        <v>-1</v>
      </c>
      <c r="NJ8" s="1" t="n">
        <v>-1</v>
      </c>
      <c r="NK8" s="1" t="n">
        <v>-1</v>
      </c>
      <c r="NL8" s="1" t="n">
        <v>-1</v>
      </c>
      <c r="NM8" s="1" t="n">
        <v>-1</v>
      </c>
      <c r="NN8" s="1" t="n">
        <v>-1</v>
      </c>
      <c r="NO8" s="1" t="n">
        <v>-1</v>
      </c>
      <c r="NP8" s="1" t="n">
        <v>-1</v>
      </c>
      <c r="NQ8" s="1" t="n">
        <v>-1</v>
      </c>
      <c r="NR8" s="1" t="n">
        <v>-1</v>
      </c>
      <c r="NS8" s="1" t="n">
        <v>-1</v>
      </c>
      <c r="NT8" s="1" t="n">
        <v>-1</v>
      </c>
      <c r="NU8" s="1" t="n">
        <v>-1</v>
      </c>
      <c r="NV8" s="1" t="n">
        <v>-1</v>
      </c>
      <c r="NW8" s="1" t="n">
        <v>-1</v>
      </c>
      <c r="NX8" s="1" t="n">
        <v>-1</v>
      </c>
      <c r="NY8" s="1" t="n">
        <v>-1</v>
      </c>
      <c r="NZ8" s="1" t="n">
        <v>-1</v>
      </c>
      <c r="OA8" s="1" t="n">
        <v>-1</v>
      </c>
      <c r="OB8" s="1" t="n">
        <v>-1</v>
      </c>
      <c r="OC8" s="1" t="n">
        <v>-1</v>
      </c>
      <c r="OD8" s="1" t="n">
        <v>-1</v>
      </c>
      <c r="OE8" s="1" t="n">
        <v>-1</v>
      </c>
      <c r="OF8" s="1" t="n">
        <v>-1</v>
      </c>
      <c r="OG8" s="1" t="n">
        <v>-1</v>
      </c>
      <c r="OH8" s="1" t="n">
        <v>-1</v>
      </c>
      <c r="OI8" s="1" t="n">
        <v>-1</v>
      </c>
      <c r="OJ8" s="1" t="n">
        <v>-1</v>
      </c>
      <c r="OK8" s="1" t="n">
        <v>-1</v>
      </c>
      <c r="OL8" s="1" t="n">
        <v>-1</v>
      </c>
      <c r="OM8" s="1" t="n">
        <v>-1</v>
      </c>
      <c r="ON8" s="1" t="n">
        <v>-1</v>
      </c>
      <c r="OO8" s="1" t="n">
        <v>-1</v>
      </c>
      <c r="OP8" s="1" t="n">
        <v>-1</v>
      </c>
      <c r="OQ8" s="1" t="n">
        <v>-1</v>
      </c>
      <c r="OR8" s="1" t="n">
        <v>-1</v>
      </c>
      <c r="OS8" s="1" t="n">
        <v>-1</v>
      </c>
      <c r="OT8" s="1" t="n">
        <v>-1</v>
      </c>
      <c r="OU8" s="1" t="n">
        <v>-1</v>
      </c>
      <c r="OV8" s="1" t="n">
        <v>-1</v>
      </c>
      <c r="OW8" s="1" t="n">
        <v>-1</v>
      </c>
      <c r="OX8" s="1" t="n">
        <v>-1</v>
      </c>
      <c r="OY8" s="1" t="n">
        <v>-1</v>
      </c>
      <c r="OZ8" s="1" t="n">
        <v>-1</v>
      </c>
      <c r="PA8" s="1" t="n">
        <v>-1</v>
      </c>
      <c r="PB8" s="1" t="n">
        <v>-1</v>
      </c>
      <c r="PC8" s="1" t="n">
        <v>-1</v>
      </c>
      <c r="PD8" s="1" t="n">
        <v>-1</v>
      </c>
      <c r="PE8" s="1" t="n">
        <v>-1</v>
      </c>
      <c r="PF8" s="1" t="n">
        <v>-1</v>
      </c>
      <c r="PG8" s="1" t="n">
        <v>-1</v>
      </c>
      <c r="PH8" s="1" t="n">
        <v>-1</v>
      </c>
      <c r="PI8" s="1" t="n">
        <v>-1</v>
      </c>
      <c r="PJ8" s="1" t="n">
        <v>-1</v>
      </c>
      <c r="PK8" s="1" t="n">
        <v>-1</v>
      </c>
      <c r="PL8" s="1" t="n">
        <v>-1</v>
      </c>
      <c r="PM8" s="1" t="n">
        <v>-1</v>
      </c>
      <c r="PN8" s="1" t="n">
        <v>-1</v>
      </c>
      <c r="PO8" s="1" t="n">
        <v>-1</v>
      </c>
      <c r="PP8" s="1" t="n">
        <v>-1</v>
      </c>
      <c r="PQ8" s="1" t="n">
        <v>-1</v>
      </c>
      <c r="PR8" s="1" t="n">
        <v>-1</v>
      </c>
      <c r="PS8" s="1" t="n">
        <v>-1</v>
      </c>
      <c r="PT8" s="1" t="n">
        <v>-1</v>
      </c>
      <c r="PU8" s="1" t="n">
        <v>-1</v>
      </c>
      <c r="PV8" s="1" t="n">
        <v>-1</v>
      </c>
      <c r="PW8" s="1" t="n">
        <v>-1</v>
      </c>
      <c r="PX8" s="1" t="n">
        <v>-1</v>
      </c>
      <c r="PY8" s="1" t="n">
        <v>-1</v>
      </c>
      <c r="PZ8" s="1" t="n">
        <v>-1</v>
      </c>
      <c r="QA8" s="1" t="n">
        <v>-1</v>
      </c>
      <c r="QB8" s="1" t="n">
        <v>-1</v>
      </c>
      <c r="QC8" s="1" t="n">
        <v>-1</v>
      </c>
      <c r="QD8" s="1" t="n">
        <v>-1</v>
      </c>
      <c r="QE8" s="1" t="n">
        <v>-1</v>
      </c>
      <c r="QF8" s="1" t="n">
        <v>-1</v>
      </c>
      <c r="QG8" s="1" t="n">
        <v>-1</v>
      </c>
      <c r="QH8" s="1" t="n">
        <v>-1</v>
      </c>
      <c r="QI8" s="1" t="n">
        <v>-1</v>
      </c>
      <c r="QJ8" s="1" t="n">
        <v>-1</v>
      </c>
      <c r="QK8" s="1" t="n">
        <v>-1</v>
      </c>
      <c r="QL8" s="1" t="n">
        <v>-1</v>
      </c>
      <c r="QM8" s="1" t="n">
        <v>-1</v>
      </c>
      <c r="QN8" s="1" t="n">
        <v>-1</v>
      </c>
      <c r="QO8" s="1" t="n">
        <v>-1</v>
      </c>
      <c r="QP8" s="1" t="n">
        <v>-1</v>
      </c>
      <c r="QQ8" s="1" t="n">
        <v>-1</v>
      </c>
      <c r="QR8" s="1" t="n">
        <v>-1</v>
      </c>
      <c r="QS8" s="1" t="n">
        <v>-1</v>
      </c>
      <c r="QT8" s="1" t="n">
        <v>-1</v>
      </c>
      <c r="QU8" s="1" t="n">
        <v>-1</v>
      </c>
      <c r="QV8" s="1" t="n">
        <v>-1</v>
      </c>
      <c r="QW8" s="1" t="n">
        <v>-1</v>
      </c>
      <c r="QX8" s="1" t="n">
        <v>-1</v>
      </c>
      <c r="QY8" s="1" t="n">
        <v>-1</v>
      </c>
      <c r="QZ8" s="1" t="n">
        <v>-1</v>
      </c>
      <c r="RA8" s="1" t="n">
        <v>-1</v>
      </c>
      <c r="RB8" s="1" t="n">
        <v>-1</v>
      </c>
      <c r="RC8" s="1" t="n">
        <v>-1</v>
      </c>
      <c r="RD8" s="1" t="n">
        <v>-1</v>
      </c>
      <c r="RE8" s="1" t="n">
        <v>-1</v>
      </c>
      <c r="RF8" s="1" t="n">
        <v>-1</v>
      </c>
      <c r="RG8" s="1" t="n">
        <v>-1</v>
      </c>
      <c r="RH8" s="1" t="n">
        <v>-1</v>
      </c>
      <c r="RI8" s="1" t="n">
        <v>-1</v>
      </c>
      <c r="RJ8" s="1" t="n">
        <v>-1</v>
      </c>
      <c r="RK8" s="1" t="n">
        <v>-1</v>
      </c>
      <c r="RL8" s="1" t="n">
        <v>-1</v>
      </c>
      <c r="RM8" s="1" t="n">
        <v>-1</v>
      </c>
      <c r="RN8" s="1" t="n">
        <v>-1</v>
      </c>
      <c r="RO8" s="1" t="n">
        <v>-1</v>
      </c>
      <c r="RP8" s="1" t="n">
        <v>-1</v>
      </c>
      <c r="RQ8" s="1" t="n">
        <v>-1</v>
      </c>
      <c r="RR8" s="1" t="n">
        <v>-1</v>
      </c>
      <c r="RS8" s="1" t="n">
        <v>-1</v>
      </c>
      <c r="RT8" s="1" t="n">
        <v>-1</v>
      </c>
      <c r="RU8" s="1" t="n">
        <v>-1</v>
      </c>
      <c r="RV8" s="1" t="n">
        <v>-1</v>
      </c>
      <c r="RW8" s="1" t="n">
        <v>-1</v>
      </c>
      <c r="RX8" s="1" t="n">
        <v>-1</v>
      </c>
      <c r="RY8" s="1" t="n">
        <v>-1</v>
      </c>
      <c r="RZ8" s="1" t="n">
        <v>-1</v>
      </c>
      <c r="SA8" s="1" t="n">
        <v>-1</v>
      </c>
      <c r="SB8" s="1" t="n">
        <v>-1</v>
      </c>
      <c r="SC8" s="1" t="n">
        <v>-1</v>
      </c>
      <c r="SD8" s="1" t="n">
        <v>-1</v>
      </c>
    </row>
    <row r="9" customFormat="false" ht="21" hidden="false" customHeight="false" outlineLevel="0" collapsed="false">
      <c r="A9" s="14" t="s">
        <v>495</v>
      </c>
      <c r="B9" s="13" t="n">
        <v>100</v>
      </c>
      <c r="C9" s="13" t="n">
        <v>35</v>
      </c>
      <c r="D9" s="15" t="n">
        <v>59</v>
      </c>
      <c r="E9" s="13" t="n">
        <v>165</v>
      </c>
      <c r="F9" s="16" t="n">
        <v>2</v>
      </c>
      <c r="G9" s="16" t="n">
        <v>2</v>
      </c>
      <c r="H9" s="17" t="n">
        <v>224</v>
      </c>
      <c r="I9" s="17" t="n">
        <v>474</v>
      </c>
      <c r="J9" s="17" t="n">
        <v>119</v>
      </c>
      <c r="K9" s="17" t="n">
        <v>204</v>
      </c>
      <c r="L9" s="17" t="n">
        <v>998</v>
      </c>
      <c r="M9" s="17" t="n">
        <v>998</v>
      </c>
      <c r="N9" s="17" t="n">
        <v>998</v>
      </c>
      <c r="O9" s="17" t="n">
        <v>998</v>
      </c>
      <c r="P9" s="17" t="n">
        <v>998</v>
      </c>
      <c r="Q9" s="17" t="n">
        <v>998</v>
      </c>
      <c r="R9" s="17" t="n">
        <v>998</v>
      </c>
      <c r="S9" s="17" t="n">
        <v>998</v>
      </c>
      <c r="T9" s="17" t="n">
        <v>998</v>
      </c>
      <c r="U9" s="17" t="n">
        <v>998</v>
      </c>
      <c r="V9" s="17" t="n">
        <v>1193</v>
      </c>
      <c r="W9" s="18" t="n">
        <v>0.0361111111111111</v>
      </c>
      <c r="X9" s="20" t="n">
        <v>39</v>
      </c>
      <c r="Y9" s="17" t="n">
        <v>32</v>
      </c>
      <c r="Z9" s="17" t="n">
        <v>40</v>
      </c>
      <c r="AA9" s="17" t="n">
        <v>41</v>
      </c>
      <c r="AB9" s="17" t="n">
        <v>44</v>
      </c>
      <c r="AC9" s="20" t="n">
        <v>37</v>
      </c>
      <c r="AD9" s="20" t="n">
        <v>30</v>
      </c>
      <c r="AE9" s="20" t="n">
        <v>40</v>
      </c>
      <c r="AF9" s="20" t="n">
        <v>38</v>
      </c>
      <c r="AG9" s="20" t="n">
        <v>42</v>
      </c>
      <c r="AH9" s="20" t="n">
        <v>0.948717948717949</v>
      </c>
      <c r="AI9" s="20" t="n">
        <v>0.9375</v>
      </c>
      <c r="AJ9" s="20" t="n">
        <v>1</v>
      </c>
      <c r="AK9" s="20" t="n">
        <v>0.926829268292683</v>
      </c>
      <c r="AL9" s="20" t="n">
        <v>0.954545454545455</v>
      </c>
      <c r="AM9" s="20" t="n">
        <v>123</v>
      </c>
      <c r="AN9" s="20" t="n">
        <v>61</v>
      </c>
      <c r="AO9" s="20" t="n">
        <v>141</v>
      </c>
      <c r="AP9" s="20" t="n">
        <v>140</v>
      </c>
      <c r="AQ9" s="20" t="n">
        <v>139</v>
      </c>
      <c r="AR9" s="20" t="n">
        <v>23</v>
      </c>
      <c r="AS9" s="20" t="n">
        <v>19</v>
      </c>
      <c r="AT9" s="20" t="n">
        <v>25</v>
      </c>
      <c r="AU9" s="20" t="n">
        <v>24</v>
      </c>
      <c r="AV9" s="20" t="n">
        <v>27</v>
      </c>
      <c r="AW9" s="20" t="n">
        <v>100</v>
      </c>
      <c r="AX9" s="20" t="n">
        <v>53.125</v>
      </c>
      <c r="AY9" s="20" t="n">
        <v>100</v>
      </c>
      <c r="AZ9" s="20" t="n">
        <v>100</v>
      </c>
      <c r="BA9" s="20" t="n">
        <v>100</v>
      </c>
      <c r="BB9" s="20" t="n">
        <v>183</v>
      </c>
      <c r="BC9" s="19" t="n">
        <v>182</v>
      </c>
      <c r="BD9" s="19" t="n">
        <v>208</v>
      </c>
      <c r="BE9" s="19" t="n">
        <v>189</v>
      </c>
      <c r="BF9" s="19" t="n">
        <v>206</v>
      </c>
      <c r="BG9" s="19" t="n">
        <v>179</v>
      </c>
      <c r="BH9" s="19" t="n">
        <v>172</v>
      </c>
      <c r="BI9" s="19" t="n">
        <v>213</v>
      </c>
      <c r="BJ9" s="19" t="n">
        <v>186</v>
      </c>
      <c r="BK9" s="19" t="n">
        <v>210</v>
      </c>
      <c r="BL9" s="19" t="n">
        <v>0.978142076502732</v>
      </c>
      <c r="BM9" s="19" t="n">
        <v>0.945054945054945</v>
      </c>
      <c r="BN9" s="19" t="n">
        <v>1.02403846153846</v>
      </c>
      <c r="BO9" s="19" t="n">
        <v>0.984126984126984</v>
      </c>
      <c r="BP9" s="19" t="n">
        <v>1.01941747572816</v>
      </c>
      <c r="BQ9" s="19" t="n">
        <v>533</v>
      </c>
      <c r="BR9" s="19" t="n">
        <v>330</v>
      </c>
      <c r="BS9" s="19" t="n">
        <v>525</v>
      </c>
      <c r="BT9" s="19" t="n">
        <v>511</v>
      </c>
      <c r="BU9" s="19" t="n">
        <v>547</v>
      </c>
      <c r="BV9" s="19" t="n">
        <v>115</v>
      </c>
      <c r="BW9" s="19" t="n">
        <v>116</v>
      </c>
      <c r="BX9" s="19" t="n">
        <v>140</v>
      </c>
      <c r="BY9" s="19" t="n">
        <v>119</v>
      </c>
      <c r="BZ9" s="19" t="n">
        <v>135</v>
      </c>
      <c r="CA9" s="20" t="n">
        <v>97.8142076502732</v>
      </c>
      <c r="CB9" s="20" t="n">
        <v>74.7252747252747</v>
      </c>
      <c r="CC9" s="20" t="n">
        <v>94.2307692307692</v>
      </c>
      <c r="CD9" s="20" t="n">
        <v>94.7089947089947</v>
      </c>
      <c r="CE9" s="20" t="n">
        <v>96.1165048543689</v>
      </c>
      <c r="CF9" s="21" t="n">
        <v>987.3</v>
      </c>
      <c r="CG9" s="21" t="n">
        <v>38.5</v>
      </c>
      <c r="CH9" s="21" t="n">
        <v>60.86</v>
      </c>
      <c r="CI9" s="21" t="n">
        <v>22.7</v>
      </c>
      <c r="CJ9" s="21" t="n">
        <v>2</v>
      </c>
      <c r="CK9" s="21" t="n">
        <v>65.1</v>
      </c>
      <c r="CL9" s="21" t="n">
        <v>34.6</v>
      </c>
      <c r="CM9" s="21" t="n">
        <v>1.884</v>
      </c>
      <c r="CN9" s="21" t="n">
        <v>300</v>
      </c>
      <c r="CO9" s="21" t="n">
        <v>968.3</v>
      </c>
      <c r="CP9" s="21" t="n">
        <v>65.7</v>
      </c>
      <c r="CQ9" s="21" t="n">
        <v>62.28</v>
      </c>
      <c r="CR9" s="21" t="n">
        <v>29.5</v>
      </c>
      <c r="CS9" s="21" t="n">
        <v>7.1</v>
      </c>
      <c r="CT9" s="21" t="n">
        <v>87</v>
      </c>
      <c r="CU9" s="21" t="n">
        <v>13</v>
      </c>
      <c r="CV9" s="21" t="n">
        <v>6.703</v>
      </c>
      <c r="CW9" s="21" t="n">
        <v>300</v>
      </c>
      <c r="CX9" s="21" t="n">
        <v>809.5</v>
      </c>
      <c r="CY9" s="21" t="n">
        <v>17.5</v>
      </c>
      <c r="CZ9" s="21" t="n">
        <v>74.15</v>
      </c>
      <c r="DA9" s="21" t="n">
        <v>11</v>
      </c>
      <c r="DB9" s="21" t="n">
        <v>0</v>
      </c>
      <c r="DC9" s="21" t="n">
        <v>98.1</v>
      </c>
      <c r="DD9" s="21" t="n">
        <v>1.9</v>
      </c>
      <c r="DE9" s="21" t="n">
        <v>51.958</v>
      </c>
      <c r="DF9" s="21" t="n">
        <v>300</v>
      </c>
      <c r="DG9" s="21" t="n">
        <v>670.4</v>
      </c>
      <c r="DH9" s="21" t="n">
        <v>34</v>
      </c>
      <c r="DI9" s="21" t="n">
        <v>89.72</v>
      </c>
      <c r="DJ9" s="21" t="n">
        <v>5.1</v>
      </c>
      <c r="DK9" s="21" t="n">
        <v>0</v>
      </c>
      <c r="DL9" s="21" t="n">
        <v>87.4</v>
      </c>
      <c r="DM9" s="21" t="n">
        <v>12.5</v>
      </c>
      <c r="DN9" s="21" t="n">
        <v>6.978</v>
      </c>
      <c r="DO9" s="21" t="n">
        <v>253</v>
      </c>
      <c r="DP9" s="21" t="n">
        <v>1133</v>
      </c>
      <c r="DQ9" s="21" t="n">
        <v>48.2</v>
      </c>
      <c r="DR9" s="21" t="n">
        <v>53.05</v>
      </c>
      <c r="DS9" s="21" t="n">
        <v>37.8</v>
      </c>
      <c r="DT9" s="21" t="n">
        <v>17.8</v>
      </c>
      <c r="DU9" s="21" t="n">
        <v>73.4</v>
      </c>
      <c r="DV9" s="21" t="n">
        <v>26.4</v>
      </c>
      <c r="DW9" s="21" t="n">
        <v>2.785</v>
      </c>
      <c r="DX9" s="21" t="n">
        <v>300</v>
      </c>
      <c r="DY9" s="21" t="n">
        <v>1120.9</v>
      </c>
      <c r="DZ9" s="21" t="n">
        <v>93.8</v>
      </c>
      <c r="EA9" s="21" t="n">
        <v>53.96</v>
      </c>
      <c r="EB9" s="21" t="n">
        <v>49.9</v>
      </c>
      <c r="EC9" s="21" t="n">
        <v>33.5</v>
      </c>
      <c r="ED9" s="21" t="n">
        <v>76.8</v>
      </c>
      <c r="EE9" s="21" t="n">
        <v>23.2</v>
      </c>
      <c r="EF9" s="21" t="n">
        <v>3.318</v>
      </c>
      <c r="EG9" s="21" t="n">
        <v>300</v>
      </c>
      <c r="EH9" s="21" t="n">
        <v>1180.6</v>
      </c>
      <c r="EI9" s="21" t="n">
        <v>37.7</v>
      </c>
      <c r="EJ9" s="21" t="n">
        <v>50.87</v>
      </c>
      <c r="EK9" s="21" t="n">
        <v>45.2</v>
      </c>
      <c r="EL9" s="21" t="n">
        <v>33.5</v>
      </c>
      <c r="EM9" s="21" t="n">
        <v>39.2</v>
      </c>
      <c r="EN9" s="21" t="n">
        <v>60.8</v>
      </c>
      <c r="EO9" s="21" t="n">
        <v>0.644</v>
      </c>
      <c r="EP9" s="21" t="n">
        <v>300</v>
      </c>
      <c r="EQ9" s="21" t="n">
        <v>997.4</v>
      </c>
      <c r="ER9" s="21" t="n">
        <v>58</v>
      </c>
      <c r="ES9" s="21" t="n">
        <v>60.36</v>
      </c>
      <c r="ET9" s="21" t="n">
        <v>25</v>
      </c>
      <c r="EU9" s="21" t="n">
        <v>3.7</v>
      </c>
      <c r="EV9" s="21" t="n">
        <v>82</v>
      </c>
      <c r="EW9" s="21" t="n">
        <v>18</v>
      </c>
      <c r="EX9" s="21" t="n">
        <v>4.548</v>
      </c>
      <c r="EY9" s="21" t="n">
        <v>300</v>
      </c>
      <c r="EZ9" s="21" t="n">
        <v>1164.6</v>
      </c>
      <c r="FA9" s="21" t="n">
        <v>32.3</v>
      </c>
      <c r="FB9" s="21" t="n">
        <v>51.56</v>
      </c>
      <c r="FC9" s="21" t="n">
        <v>37.6</v>
      </c>
      <c r="FD9" s="21" t="n">
        <v>23.4</v>
      </c>
      <c r="FE9" s="21" t="n">
        <v>37.2</v>
      </c>
      <c r="FF9" s="21" t="n">
        <v>62.8</v>
      </c>
      <c r="FG9" s="21" t="n">
        <v>0.593</v>
      </c>
      <c r="FH9" s="21" t="n">
        <v>300</v>
      </c>
      <c r="FI9" s="21" t="n">
        <v>1050.6</v>
      </c>
      <c r="FJ9" s="21" t="n">
        <v>81.5</v>
      </c>
      <c r="FK9" s="21" t="n">
        <v>57.46</v>
      </c>
      <c r="FL9" s="21" t="n">
        <v>28.6</v>
      </c>
      <c r="FM9" s="21" t="n">
        <v>8.8</v>
      </c>
      <c r="FN9" s="21" t="n">
        <v>71.3</v>
      </c>
      <c r="FO9" s="21" t="n">
        <v>28.7</v>
      </c>
      <c r="FP9" s="21" t="n">
        <v>2.49</v>
      </c>
      <c r="FQ9" s="21" t="n">
        <v>300</v>
      </c>
      <c r="FR9" s="15" t="n">
        <v>1.9</v>
      </c>
      <c r="FS9" s="15" t="n">
        <v>2.4</v>
      </c>
      <c r="FT9" s="15" t="n">
        <v>1.6</v>
      </c>
      <c r="FU9" s="15" t="n">
        <v>1.3</v>
      </c>
      <c r="FV9" s="15" t="n">
        <v>1.8</v>
      </c>
      <c r="FW9" s="15" t="n">
        <v>102</v>
      </c>
      <c r="FX9" s="15" t="n">
        <v>149</v>
      </c>
      <c r="FY9" s="15" t="n">
        <v>90</v>
      </c>
      <c r="FZ9" s="15" t="n">
        <v>100</v>
      </c>
      <c r="GA9" s="15" t="n">
        <v>95</v>
      </c>
      <c r="GB9" s="15" t="n">
        <v>58.5</v>
      </c>
      <c r="GC9" s="15" t="n">
        <v>57.4</v>
      </c>
      <c r="GD9" s="15" t="n">
        <v>58.1</v>
      </c>
      <c r="GE9" s="15" t="n">
        <v>57.5</v>
      </c>
      <c r="GF9" s="15" t="n">
        <v>58</v>
      </c>
      <c r="GG9" s="15" t="n">
        <v>10.3</v>
      </c>
      <c r="GH9" s="15" t="n">
        <v>9.4</v>
      </c>
      <c r="GI9" s="15" t="n">
        <v>7.1</v>
      </c>
      <c r="GJ9" s="15" t="n">
        <v>8.9</v>
      </c>
      <c r="GK9" s="15" t="n">
        <v>9.4</v>
      </c>
      <c r="GL9" s="15" t="n">
        <v>0</v>
      </c>
      <c r="GM9" s="15" t="n">
        <v>1.9</v>
      </c>
      <c r="GN9" s="15" t="n">
        <v>0</v>
      </c>
      <c r="GO9" s="15" t="n">
        <v>0</v>
      </c>
      <c r="GP9" s="15" t="n">
        <v>0</v>
      </c>
      <c r="GQ9" s="15" t="n">
        <v>0</v>
      </c>
      <c r="GR9" s="15" t="n">
        <v>6.6</v>
      </c>
      <c r="GS9" s="15" t="n">
        <v>2.5</v>
      </c>
      <c r="GT9" s="15" t="n">
        <v>0</v>
      </c>
      <c r="GU9" s="15" t="n">
        <v>0</v>
      </c>
      <c r="GV9" s="15" t="n">
        <v>0</v>
      </c>
      <c r="GW9" s="15" t="n">
        <v>2.7</v>
      </c>
      <c r="GX9" s="15" t="n">
        <v>0</v>
      </c>
      <c r="GY9" s="15" t="n">
        <v>0</v>
      </c>
      <c r="GZ9" s="15" t="n">
        <v>0</v>
      </c>
      <c r="HA9" s="15" t="n">
        <v>0</v>
      </c>
      <c r="HB9" s="15" t="n">
        <v>0</v>
      </c>
      <c r="HC9" s="15" t="n">
        <v>0</v>
      </c>
      <c r="HD9" s="15" t="n">
        <v>0</v>
      </c>
      <c r="HE9" s="22" t="n">
        <v>0</v>
      </c>
      <c r="HF9" s="1" t="n">
        <v>-1</v>
      </c>
      <c r="HG9" s="1" t="n">
        <v>-1</v>
      </c>
      <c r="HH9" s="1" t="n">
        <v>-1</v>
      </c>
      <c r="HI9" s="1" t="n">
        <v>-1</v>
      </c>
      <c r="HJ9" s="1" t="n">
        <v>-1</v>
      </c>
      <c r="HK9" s="1" t="n">
        <v>-1</v>
      </c>
      <c r="HL9" s="1" t="n">
        <v>-1</v>
      </c>
      <c r="HM9" s="1" t="n">
        <v>-1</v>
      </c>
      <c r="HN9" s="1" t="n">
        <v>-1</v>
      </c>
      <c r="HO9" s="1" t="n">
        <v>-1</v>
      </c>
      <c r="HP9" s="1" t="n">
        <v>-1</v>
      </c>
      <c r="HQ9" s="1" t="n">
        <v>-1</v>
      </c>
      <c r="HR9" s="1" t="n">
        <v>-1</v>
      </c>
      <c r="HS9" s="1" t="n">
        <v>-1</v>
      </c>
      <c r="HT9" s="1" t="n">
        <v>-1</v>
      </c>
      <c r="HU9" s="1" t="n">
        <v>-1</v>
      </c>
      <c r="HV9" s="1" t="n">
        <v>-1</v>
      </c>
      <c r="HW9" s="1" t="n">
        <v>-1</v>
      </c>
      <c r="HX9" s="1" t="n">
        <v>-1</v>
      </c>
      <c r="HY9" s="1" t="n">
        <v>-1</v>
      </c>
      <c r="HZ9" s="1" t="n">
        <v>-1</v>
      </c>
      <c r="IA9" s="1" t="n">
        <v>-1</v>
      </c>
      <c r="IB9" s="1" t="n">
        <v>-1</v>
      </c>
      <c r="IC9" s="1" t="n">
        <v>-1</v>
      </c>
      <c r="ID9" s="1" t="n">
        <v>-1</v>
      </c>
      <c r="IE9" s="1" t="n">
        <v>-1</v>
      </c>
      <c r="IF9" s="1" t="n">
        <v>-1</v>
      </c>
      <c r="IG9" s="1" t="n">
        <v>-1</v>
      </c>
      <c r="IH9" s="1" t="n">
        <v>-1</v>
      </c>
      <c r="II9" s="1" t="n">
        <v>-1</v>
      </c>
      <c r="IJ9" s="1" t="n">
        <v>-1</v>
      </c>
      <c r="IK9" s="1" t="n">
        <v>-1</v>
      </c>
      <c r="IL9" s="1" t="n">
        <v>-1</v>
      </c>
      <c r="IM9" s="1" t="n">
        <v>-1</v>
      </c>
      <c r="IN9" s="1" t="n">
        <v>-1</v>
      </c>
      <c r="IO9" s="1" t="n">
        <v>-1</v>
      </c>
      <c r="IP9" s="1" t="n">
        <v>-1</v>
      </c>
      <c r="IQ9" s="1" t="n">
        <v>-1</v>
      </c>
      <c r="IR9" s="1" t="n">
        <v>-1</v>
      </c>
      <c r="IS9" s="1" t="n">
        <v>-1</v>
      </c>
      <c r="IT9" s="1" t="n">
        <v>-1</v>
      </c>
      <c r="IU9" s="1" t="n">
        <v>-1</v>
      </c>
      <c r="IV9" s="1" t="n">
        <v>-1</v>
      </c>
      <c r="IW9" s="1" t="n">
        <v>-1</v>
      </c>
      <c r="IX9" s="1" t="n">
        <v>-1</v>
      </c>
      <c r="IY9" s="1" t="n">
        <v>-1</v>
      </c>
      <c r="IZ9" s="1" t="n">
        <v>-1</v>
      </c>
      <c r="JA9" s="1" t="n">
        <v>-1</v>
      </c>
      <c r="JB9" s="1" t="n">
        <v>-1</v>
      </c>
      <c r="JC9" s="1" t="n">
        <v>-1</v>
      </c>
      <c r="JD9" s="1" t="n">
        <v>-1</v>
      </c>
      <c r="JE9" s="1" t="n">
        <v>-1</v>
      </c>
      <c r="JG9" s="1" t="n">
        <v>112</v>
      </c>
      <c r="JH9" s="1" t="n">
        <v>68</v>
      </c>
      <c r="JI9" s="1" t="n">
        <f aca="false">JH9+(JG9-JH9)/3</f>
        <v>82.6666666666667</v>
      </c>
      <c r="JJ9" s="1" t="n">
        <v>1.64</v>
      </c>
      <c r="JK9" s="1" t="n">
        <v>66</v>
      </c>
      <c r="JL9" s="1" t="n">
        <v>9</v>
      </c>
      <c r="JM9" s="1" t="n">
        <v>57</v>
      </c>
      <c r="JN9" s="1" t="n">
        <f aca="false">JM9/JJ9</f>
        <v>34.7560975609756</v>
      </c>
      <c r="JO9" s="1" t="n">
        <v>9</v>
      </c>
      <c r="JP9" s="1" t="n">
        <f aca="false">JL9+JM9+JO9</f>
        <v>75</v>
      </c>
      <c r="JQ9" s="1" t="n">
        <v>39</v>
      </c>
      <c r="JR9" s="1" t="n">
        <f aca="false">(JM9-JQ9)/JM9</f>
        <v>0.31578947368421</v>
      </c>
      <c r="JS9" s="1" t="n">
        <v>59</v>
      </c>
      <c r="JT9" s="1" t="n">
        <f aca="false">(JL9+JO9)/JM9</f>
        <v>0.31578947368421</v>
      </c>
      <c r="JU9" s="23" t="n">
        <f aca="false">(0.8*(1.04*(POWER(JP9,3)-POWER(JM9,3)))+0.6)/1000</f>
        <v>196.920024</v>
      </c>
      <c r="JV9" s="1" t="n">
        <f aca="false">JU9/JJ9</f>
        <v>120.073185365854</v>
      </c>
      <c r="JW9" s="1" t="n">
        <v>72</v>
      </c>
      <c r="JX9" s="1" t="n">
        <v>45</v>
      </c>
      <c r="JY9" s="1" t="n">
        <f aca="false">JW9/JX9</f>
        <v>1.6</v>
      </c>
      <c r="JZ9" s="1" t="n">
        <v>206</v>
      </c>
      <c r="KA9" s="1" t="n">
        <v>16</v>
      </c>
      <c r="KB9" s="1" t="n">
        <f aca="false">JW9/KA9</f>
        <v>4.5</v>
      </c>
      <c r="KC9" s="1" t="n">
        <v>24.8</v>
      </c>
      <c r="KD9" s="1" t="n">
        <v>2.1</v>
      </c>
      <c r="KE9" s="1" t="n">
        <f aca="false">((3.14*POWER(KD9,2)/4)*KC9*JK9)/1000</f>
        <v>5.66635608</v>
      </c>
      <c r="KF9" s="1" t="n">
        <f aca="false">KE9/JJ9</f>
        <v>3.45509517073171</v>
      </c>
      <c r="KG9" s="1" t="n">
        <v>19.1</v>
      </c>
      <c r="KH9" s="1" t="n">
        <v>28</v>
      </c>
      <c r="KI9" s="1" t="n">
        <v>54</v>
      </c>
      <c r="KJ9" s="1" t="n">
        <v>31</v>
      </c>
      <c r="KK9" s="1" t="n">
        <f aca="false">KI9/KJ9</f>
        <v>1.74193548387097</v>
      </c>
      <c r="KL9" s="1" t="n">
        <v>174</v>
      </c>
      <c r="KM9" s="1" t="n">
        <v>14</v>
      </c>
      <c r="KN9" s="1" t="n">
        <v>82</v>
      </c>
      <c r="KO9" s="1" t="n">
        <f aca="false">KN9/JJ9</f>
        <v>50</v>
      </c>
      <c r="KP9" s="1" t="n">
        <v>60</v>
      </c>
      <c r="KQ9" s="1" t="n">
        <f aca="false">KP9/JJ9</f>
        <v>36.5853658536585</v>
      </c>
      <c r="KR9" s="1" t="n">
        <v>122</v>
      </c>
      <c r="KS9" s="1" t="n">
        <f aca="false">KR9/JJ9</f>
        <v>74.390243902439</v>
      </c>
      <c r="KT9" s="1" t="n">
        <v>53</v>
      </c>
      <c r="KU9" s="1" t="n">
        <f aca="false">KT9/JJ9</f>
        <v>32.3170731707317</v>
      </c>
      <c r="KV9" s="1" t="n">
        <f aca="false">KR9-KT9</f>
        <v>69</v>
      </c>
      <c r="KW9" s="1" t="n">
        <v>57</v>
      </c>
      <c r="KX9" s="1" t="n">
        <v>19.9</v>
      </c>
      <c r="KY9" s="1" t="n">
        <v>10.5</v>
      </c>
      <c r="KZ9" s="1" t="n">
        <f aca="false">KX9/JJ9</f>
        <v>12.1341463414634</v>
      </c>
      <c r="LA9" s="1" t="n">
        <f aca="false">KY9/JJ9</f>
        <v>6.40243902439025</v>
      </c>
      <c r="LB9" s="23" t="n">
        <f aca="false">(KX9-KY9)/KX9</f>
        <v>0.472361809045226</v>
      </c>
      <c r="LC9" s="1" t="n">
        <v>90</v>
      </c>
      <c r="LD9" s="1" t="n">
        <v>60</v>
      </c>
      <c r="LE9" s="1" t="n">
        <f aca="false">LD9+(LC9-LD9)/3</f>
        <v>70</v>
      </c>
      <c r="LF9" s="1" t="n">
        <v>74</v>
      </c>
      <c r="LG9" s="1" t="n">
        <v>10</v>
      </c>
      <c r="LH9" s="1" t="n">
        <v>53</v>
      </c>
      <c r="LI9" s="1" t="n">
        <f aca="false">LH9/JJ9</f>
        <v>32.3170731707317</v>
      </c>
      <c r="LJ9" s="1" t="n">
        <v>9</v>
      </c>
      <c r="LK9" s="1" t="n">
        <f aca="false">LG9+LH9+LJ9</f>
        <v>72</v>
      </c>
      <c r="LL9" s="1" t="n">
        <v>35</v>
      </c>
      <c r="LM9" s="23" t="n">
        <f aca="false">(LH9-LL9)/LH9</f>
        <v>0.339622641509434</v>
      </c>
      <c r="LN9" s="1" t="n">
        <v>62</v>
      </c>
      <c r="LO9" s="1" t="n">
        <f aca="false">(LG9+LJ9)/LH9</f>
        <v>0.358490566037736</v>
      </c>
      <c r="LP9" s="1" t="n">
        <f aca="false">(0.8*(1.04*(POWER(LK9,3)-POWER(LH9,3)))+0.6)/1000</f>
        <v>186.677272</v>
      </c>
      <c r="LQ9" s="1" t="n">
        <f aca="false">LP9/JJ9</f>
        <v>113.827604878049</v>
      </c>
      <c r="LR9" s="1" t="n">
        <v>53</v>
      </c>
      <c r="LS9" s="1" t="n">
        <v>55</v>
      </c>
      <c r="LT9" s="23" t="n">
        <f aca="false">LR9/LS9</f>
        <v>0.963636363636364</v>
      </c>
      <c r="LU9" s="1" t="n">
        <v>224</v>
      </c>
      <c r="LV9" s="1" t="n">
        <v>12</v>
      </c>
      <c r="LW9" s="23" t="n">
        <f aca="false">LR9/LV9</f>
        <v>4.41666666666667</v>
      </c>
      <c r="LX9" s="1" t="n">
        <v>20.1</v>
      </c>
      <c r="LY9" s="1" t="n">
        <f aca="false">((3.14*POWER(KD9,2)/4)*LX9*LF9)/1000</f>
        <v>5.14915569</v>
      </c>
      <c r="LZ9" s="1" t="n">
        <f aca="false">LY9/JJ9</f>
        <v>3.13972907926829</v>
      </c>
      <c r="MA9" s="1" t="n">
        <v>14.8</v>
      </c>
      <c r="MB9" s="1" t="n">
        <v>22</v>
      </c>
      <c r="MC9" s="1" t="n">
        <v>42</v>
      </c>
      <c r="MD9" s="1" t="n">
        <v>27</v>
      </c>
      <c r="ME9" s="23" t="n">
        <f aca="false">MC9/MD9</f>
        <v>1.55555555555556</v>
      </c>
      <c r="MF9" s="1" t="n">
        <v>1995</v>
      </c>
      <c r="MG9" s="1" t="n">
        <v>15</v>
      </c>
      <c r="MH9" s="1" t="n">
        <v>91</v>
      </c>
      <c r="MI9" s="1" t="n">
        <f aca="false">MH9/JJ9</f>
        <v>55.4878048780488</v>
      </c>
      <c r="MJ9" s="1" t="n">
        <v>61</v>
      </c>
      <c r="MK9" s="1" t="n">
        <f aca="false">MJ9/JJ9</f>
        <v>37.1951219512195</v>
      </c>
      <c r="ML9" s="1" t="n">
        <v>121</v>
      </c>
      <c r="MM9" s="1" t="n">
        <f aca="false">ML9/JJ9</f>
        <v>73.7804878048781</v>
      </c>
      <c r="MN9" s="1" t="n">
        <v>53</v>
      </c>
      <c r="MO9" s="1" t="n">
        <f aca="false">MN9/JJ9</f>
        <v>32.3170731707317</v>
      </c>
      <c r="MP9" s="1" t="n">
        <f aca="false">ML9-MN9</f>
        <v>68</v>
      </c>
      <c r="MQ9" s="1" t="n">
        <v>51</v>
      </c>
      <c r="MR9" s="1" t="n">
        <v>23.7</v>
      </c>
      <c r="MS9" s="1" t="n">
        <v>16.3</v>
      </c>
      <c r="MT9" s="1" t="n">
        <f aca="false">MR9/JJ9</f>
        <v>14.4512195121951</v>
      </c>
      <c r="MU9" s="1" t="n">
        <f aca="false">MS9/JJ9</f>
        <v>9.9390243902439</v>
      </c>
      <c r="MV9" s="23" t="n">
        <f aca="false">(MR9-MS9)/MR9</f>
        <v>0.312236286919831</v>
      </c>
      <c r="MW9" s="1" t="n">
        <v>116</v>
      </c>
      <c r="MX9" s="1" t="n">
        <v>60</v>
      </c>
      <c r="MY9" s="1" t="n">
        <f aca="false">MX9+(MW9-MX9)/3</f>
        <v>78.6666666666667</v>
      </c>
      <c r="MZ9" s="1" t="n">
        <v>58</v>
      </c>
      <c r="NA9" s="1" t="n">
        <v>9</v>
      </c>
      <c r="NB9" s="1" t="n">
        <v>54</v>
      </c>
      <c r="NC9" s="1" t="n">
        <f aca="false">NB9/JJ9</f>
        <v>32.9268292682927</v>
      </c>
      <c r="ND9" s="1" t="n">
        <v>10</v>
      </c>
      <c r="NE9" s="1" t="n">
        <f aca="false">NA9+NB9+ND9</f>
        <v>73</v>
      </c>
      <c r="NF9" s="1" t="n">
        <v>40</v>
      </c>
      <c r="NG9" s="23" t="n">
        <f aca="false">(NB9-NF9)/NB9</f>
        <v>0.259259259259259</v>
      </c>
      <c r="NH9" s="1" t="n">
        <v>50</v>
      </c>
      <c r="NI9" s="1" t="n">
        <f aca="false">(NA9+ND9)/NB9</f>
        <v>0.351851851851852</v>
      </c>
      <c r="NJ9" s="1" t="n">
        <f aca="false">(0.8*(1.04*(POWER(NE9,3)-POWER(NB9,3)))+0.6)/1000</f>
        <v>192.652696</v>
      </c>
      <c r="NK9" s="1" t="n">
        <f aca="false">NJ9/JJ9</f>
        <v>117.471156097561</v>
      </c>
      <c r="NL9" s="1" t="n">
        <v>64</v>
      </c>
      <c r="NM9" s="1" t="n">
        <v>51</v>
      </c>
      <c r="NN9" s="23" t="n">
        <f aca="false">NL9/NM9</f>
        <v>1.25490196078431</v>
      </c>
      <c r="NO9" s="1" t="n">
        <v>195</v>
      </c>
      <c r="NP9" s="1" t="n">
        <v>13</v>
      </c>
      <c r="NQ9" s="23" t="n">
        <f aca="false">NL9/NP9</f>
        <v>4.92307692307692</v>
      </c>
      <c r="NR9" s="1" t="n">
        <v>22</v>
      </c>
      <c r="NS9" s="1" t="n">
        <f aca="false">((3.14*POWER(KD9,2)/4)*NR9*MZ9)/1000</f>
        <v>4.4173206</v>
      </c>
      <c r="NT9" s="1" t="n">
        <f aca="false">NS9/JJ9</f>
        <v>2.69348817073171</v>
      </c>
      <c r="NU9" s="1" t="n">
        <v>13.1</v>
      </c>
      <c r="NV9" s="1" t="n">
        <v>22</v>
      </c>
      <c r="NW9" s="1" t="n">
        <v>32</v>
      </c>
      <c r="NX9" s="1" t="n">
        <v>20</v>
      </c>
      <c r="NY9" s="23" t="n">
        <f aca="false">NW9/NX9</f>
        <v>1.6</v>
      </c>
      <c r="NZ9" s="1" t="n">
        <v>217</v>
      </c>
      <c r="OA9" s="1" t="n">
        <v>14</v>
      </c>
      <c r="OB9" s="1" t="n">
        <v>84</v>
      </c>
      <c r="OC9" s="1" t="n">
        <f aca="false">OB9/JJ9</f>
        <v>51.219512195122</v>
      </c>
      <c r="OD9" s="1" t="n">
        <v>63</v>
      </c>
      <c r="OE9" s="1" t="n">
        <f aca="false">OD9/JJ9</f>
        <v>38.4146341463415</v>
      </c>
      <c r="OF9" s="1" t="n">
        <v>145</v>
      </c>
      <c r="OG9" s="1" t="n">
        <f aca="false">OF9/JJ9</f>
        <v>88.4146341463415</v>
      </c>
      <c r="OH9" s="1" t="n">
        <v>49</v>
      </c>
      <c r="OI9" s="1" t="n">
        <f aca="false">OH9/JJ9</f>
        <v>29.8780487804878</v>
      </c>
      <c r="OJ9" s="1" t="n">
        <f aca="false">OF9-OH9</f>
        <v>96</v>
      </c>
      <c r="OK9" s="1" t="n">
        <v>50</v>
      </c>
      <c r="OL9" s="1" t="n">
        <v>23.4</v>
      </c>
      <c r="OM9" s="1" t="n">
        <v>10.6</v>
      </c>
      <c r="ON9" s="1" t="n">
        <f aca="false">OL9/JJ9</f>
        <v>14.2682926829268</v>
      </c>
      <c r="OO9" s="1" t="n">
        <f aca="false">OM9/JJ9</f>
        <v>6.46341463414634</v>
      </c>
      <c r="OP9" s="23" t="n">
        <f aca="false">(OL9-OM9)/OL9</f>
        <v>0.547008547008547</v>
      </c>
      <c r="OQ9" s="1" t="n">
        <v>110</v>
      </c>
      <c r="OR9" s="1" t="n">
        <v>68</v>
      </c>
      <c r="OS9" s="1" t="n">
        <f aca="false">OR9+(OQ9-OR9)/3</f>
        <v>82</v>
      </c>
      <c r="OT9" s="1" t="n">
        <v>55</v>
      </c>
      <c r="OU9" s="1" t="n">
        <v>9</v>
      </c>
      <c r="OV9" s="1" t="n">
        <v>52</v>
      </c>
      <c r="OW9" s="1" t="n">
        <f aca="false">OV9/JJ9</f>
        <v>31.7073170731707</v>
      </c>
      <c r="OX9" s="1" t="n">
        <v>9</v>
      </c>
      <c r="OY9" s="1" t="n">
        <f aca="false">OU9+OV9+OX9</f>
        <v>70</v>
      </c>
      <c r="OZ9" s="1" t="n">
        <v>33</v>
      </c>
      <c r="PA9" s="23" t="n">
        <f aca="false">(OV9-OZ9)/OV9</f>
        <v>0.365384615384615</v>
      </c>
      <c r="PB9" s="1" t="n">
        <v>66</v>
      </c>
      <c r="PC9" s="1" t="n">
        <f aca="false">(OU9+OX9)/OV9</f>
        <v>0.346153846153846</v>
      </c>
      <c r="PD9" s="1" t="n">
        <f aca="false">(0.8*(1.04*(POWER(OY9,3)-POWER(OV9,3)))+0.6)/1000</f>
        <v>168.390744</v>
      </c>
      <c r="PE9" s="1" t="n">
        <f aca="false">PD9/JJ9</f>
        <v>102.677282926829</v>
      </c>
      <c r="PF9" s="1" t="n">
        <v>56</v>
      </c>
      <c r="PG9" s="1" t="n">
        <v>33</v>
      </c>
      <c r="PH9" s="23" t="n">
        <f aca="false">PF9/PG9</f>
        <v>1.6969696969697</v>
      </c>
      <c r="PI9" s="1" t="n">
        <v>216</v>
      </c>
      <c r="PJ9" s="1" t="n">
        <v>16</v>
      </c>
      <c r="PK9" s="23" t="n">
        <f aca="false">PF9/PJ9</f>
        <v>3.5</v>
      </c>
      <c r="PL9" s="1" t="n">
        <v>19.8</v>
      </c>
      <c r="PM9" s="1" t="n">
        <f aca="false">((3.14*POWER(KD9,2)/4)*PL9*OT9)/1000</f>
        <v>3.76995465</v>
      </c>
      <c r="PN9" s="1" t="n">
        <f aca="false">PM9/JJ9</f>
        <v>2.29875283536585</v>
      </c>
      <c r="PO9" s="1" t="n">
        <v>18.4</v>
      </c>
      <c r="PP9" s="1" t="n">
        <v>19</v>
      </c>
      <c r="PQ9" s="1" t="n">
        <v>51</v>
      </c>
      <c r="PR9" s="1" t="n">
        <v>20</v>
      </c>
      <c r="PS9" s="23" t="n">
        <f aca="false">PQ9/PR9</f>
        <v>2.55</v>
      </c>
      <c r="PT9" s="1" t="n">
        <v>165</v>
      </c>
      <c r="PU9" s="1" t="n">
        <v>10</v>
      </c>
      <c r="PV9" s="1" t="n">
        <v>85</v>
      </c>
      <c r="PW9" s="1" t="n">
        <f aca="false">PV9/JJ9</f>
        <v>51.8292682926829</v>
      </c>
      <c r="PX9" s="1" t="n">
        <v>70</v>
      </c>
      <c r="PY9" s="1" t="n">
        <f aca="false">PX9/JJ9</f>
        <v>42.6829268292683</v>
      </c>
      <c r="PZ9" s="1" t="n">
        <v>131</v>
      </c>
      <c r="QA9" s="1" t="n">
        <f aca="false">PZ9/JJ9</f>
        <v>79.8780487804878</v>
      </c>
      <c r="QB9" s="1" t="n">
        <v>59</v>
      </c>
      <c r="QC9" s="1" t="n">
        <f aca="false">QB9/JJ9</f>
        <v>35.9756097560976</v>
      </c>
      <c r="QD9" s="1" t="n">
        <f aca="false">PZ9-QB9</f>
        <v>72</v>
      </c>
      <c r="QE9" s="1" t="n">
        <v>49</v>
      </c>
      <c r="QF9" s="1" t="n">
        <v>21</v>
      </c>
      <c r="QG9" s="1" t="n">
        <v>11.4</v>
      </c>
      <c r="QH9" s="1" t="n">
        <f aca="false">QF9/JJ9</f>
        <v>12.8048780487805</v>
      </c>
      <c r="QI9" s="1" t="n">
        <f aca="false">QG9/JJ9</f>
        <v>6.95121951219512</v>
      </c>
      <c r="QJ9" s="23" t="n">
        <f aca="false">(QF9-QG9)/QF9</f>
        <v>0.457142857142857</v>
      </c>
      <c r="QK9" s="1" t="n">
        <v>104</v>
      </c>
      <c r="QL9" s="1" t="n">
        <v>69</v>
      </c>
      <c r="QM9" s="1" t="n">
        <f aca="false">QL9+(QK9-QL9)/3</f>
        <v>80.6666666666667</v>
      </c>
      <c r="QN9" s="1" t="n">
        <v>56</v>
      </c>
      <c r="QO9" s="1" t="n">
        <v>10</v>
      </c>
      <c r="QP9" s="1" t="n">
        <v>56</v>
      </c>
      <c r="QQ9" s="1" t="n">
        <f aca="false">QP9/JJ9</f>
        <v>34.1463414634146</v>
      </c>
      <c r="QR9" s="1" t="n">
        <v>10</v>
      </c>
      <c r="QS9" s="1" t="n">
        <f aca="false">QO9+QP9+QR9</f>
        <v>76</v>
      </c>
      <c r="QT9" s="1" t="n">
        <v>41</v>
      </c>
      <c r="QU9" s="23" t="n">
        <f aca="false">(QP9-QT9)/QP9</f>
        <v>0.267857142857143</v>
      </c>
      <c r="QV9" s="1" t="n">
        <v>50</v>
      </c>
      <c r="QW9" s="1" t="n">
        <f aca="false">(QO9+QR9)/QP9</f>
        <v>0.357142857142857</v>
      </c>
      <c r="QX9" s="1" t="n">
        <f aca="false">(0.8*(1.04*(POWER(QS9,3)-POWER(QP9,3)))+0.6)/1000</f>
        <v>219.11612</v>
      </c>
      <c r="QY9" s="1" t="n">
        <f aca="false">QX9/JJ9</f>
        <v>133.607390243902</v>
      </c>
      <c r="QZ9" s="1" t="n">
        <v>61</v>
      </c>
      <c r="RA9" s="1" t="n">
        <v>48</v>
      </c>
      <c r="RB9" s="23" t="n">
        <f aca="false">QZ9/RA9</f>
        <v>1.27083333333333</v>
      </c>
      <c r="RC9" s="1" t="n">
        <v>142</v>
      </c>
      <c r="RD9" s="1" t="n">
        <v>15</v>
      </c>
      <c r="RE9" s="23" t="n">
        <f aca="false">QZ9/RD9</f>
        <v>4.06666666666667</v>
      </c>
      <c r="RF9" s="1" t="n">
        <v>21.7</v>
      </c>
      <c r="RG9" s="1" t="n">
        <f aca="false">((3.14*POWER(KD9,2)/4)*RF9*QN9)/1000</f>
        <v>4.20684012</v>
      </c>
      <c r="RH9" s="1" t="n">
        <f aca="false">RG9/JJ9</f>
        <v>2.56514641463415</v>
      </c>
      <c r="RI9" s="1" t="n">
        <v>18.6</v>
      </c>
      <c r="RJ9" s="1" t="n">
        <v>21</v>
      </c>
      <c r="RK9" s="1" t="n">
        <v>34</v>
      </c>
      <c r="RL9" s="1" t="n">
        <v>21</v>
      </c>
      <c r="RM9" s="23" t="n">
        <f aca="false">RK9/RL9</f>
        <v>1.61904761904762</v>
      </c>
      <c r="RN9" s="1" t="n">
        <v>177</v>
      </c>
      <c r="RO9" s="1" t="n">
        <v>12</v>
      </c>
      <c r="RP9" s="1" t="n">
        <v>75</v>
      </c>
      <c r="RQ9" s="1" t="n">
        <f aca="false">RP9/JJ9</f>
        <v>45.7317073170732</v>
      </c>
      <c r="RR9" s="1" t="n">
        <v>57</v>
      </c>
      <c r="RS9" s="1" t="n">
        <f aca="false">RR9/JJ9</f>
        <v>34.7560975609756</v>
      </c>
      <c r="RT9" s="1" t="n">
        <v>121</v>
      </c>
      <c r="RU9" s="1" t="n">
        <f aca="false">RT9/JJ9</f>
        <v>73.7804878048781</v>
      </c>
      <c r="RV9" s="1" t="n">
        <v>62</v>
      </c>
      <c r="RW9" s="1" t="n">
        <f aca="false">RV9/JJ9</f>
        <v>37.8048780487805</v>
      </c>
      <c r="RX9" s="1" t="n">
        <f aca="false">RT9-RV9</f>
        <v>59</v>
      </c>
      <c r="RY9" s="1" t="n">
        <v>57</v>
      </c>
      <c r="RZ9" s="1" t="n">
        <v>18.8</v>
      </c>
      <c r="SA9" s="1" t="n">
        <v>11.9</v>
      </c>
      <c r="SB9" s="1" t="n">
        <f aca="false">RZ9/JJ9</f>
        <v>11.4634146341463</v>
      </c>
      <c r="SC9" s="1" t="n">
        <f aca="false">SA9/JJ9</f>
        <v>7.25609756097561</v>
      </c>
      <c r="SD9" s="23" t="n">
        <f aca="false">(RZ9-SA9)/RZ9</f>
        <v>0.367021276595745</v>
      </c>
    </row>
    <row r="10" customFormat="false" ht="21" hidden="false" customHeight="false" outlineLevel="0" collapsed="false">
      <c r="A10" s="14" t="s">
        <v>496</v>
      </c>
      <c r="B10" s="13" t="n">
        <v>100</v>
      </c>
      <c r="C10" s="13" t="n">
        <v>35</v>
      </c>
      <c r="D10" s="15" t="n">
        <v>77</v>
      </c>
      <c r="E10" s="13" t="n">
        <v>179</v>
      </c>
      <c r="F10" s="16" t="n">
        <v>4</v>
      </c>
      <c r="G10" s="16" t="n">
        <v>4</v>
      </c>
      <c r="H10" s="17" t="n">
        <v>183</v>
      </c>
      <c r="I10" s="17" t="n">
        <v>474</v>
      </c>
      <c r="J10" s="17" t="n">
        <v>98</v>
      </c>
      <c r="K10" s="17" t="n">
        <v>204</v>
      </c>
      <c r="L10" s="17" t="n">
        <v>998</v>
      </c>
      <c r="M10" s="17" t="n">
        <v>998</v>
      </c>
      <c r="N10" s="17" t="n">
        <v>998</v>
      </c>
      <c r="O10" s="17" t="n">
        <v>998</v>
      </c>
      <c r="P10" s="17" t="n">
        <v>998</v>
      </c>
      <c r="Q10" s="17" t="n">
        <v>998</v>
      </c>
      <c r="R10" s="17" t="n">
        <v>998</v>
      </c>
      <c r="S10" s="17" t="n">
        <v>998</v>
      </c>
      <c r="T10" s="17" t="n">
        <v>998</v>
      </c>
      <c r="U10" s="17" t="n">
        <v>998</v>
      </c>
      <c r="V10" s="17" t="n">
        <v>1145</v>
      </c>
      <c r="W10" s="18" t="n">
        <v>0.00277777777777778</v>
      </c>
      <c r="X10" s="19" t="n">
        <v>66</v>
      </c>
      <c r="Y10" s="19" t="n">
        <v>56</v>
      </c>
      <c r="Z10" s="19" t="n">
        <v>61</v>
      </c>
      <c r="AA10" s="19" t="n">
        <v>68</v>
      </c>
      <c r="AB10" s="19" t="n">
        <v>70</v>
      </c>
      <c r="AC10" s="19" t="n">
        <v>63</v>
      </c>
      <c r="AD10" s="19" t="n">
        <v>50</v>
      </c>
      <c r="AE10" s="19" t="n">
        <v>58</v>
      </c>
      <c r="AF10" s="19" t="n">
        <v>65</v>
      </c>
      <c r="AG10" s="19" t="n">
        <v>70</v>
      </c>
      <c r="AH10" s="19" t="n">
        <v>0.954545454545455</v>
      </c>
      <c r="AI10" s="19" t="n">
        <v>0.892857142857143</v>
      </c>
      <c r="AJ10" s="19" t="n">
        <v>0.950819672131147</v>
      </c>
      <c r="AK10" s="19" t="n">
        <v>0.955882352941176</v>
      </c>
      <c r="AL10" s="19" t="n">
        <v>1</v>
      </c>
      <c r="AM10" s="19" t="n">
        <v>154</v>
      </c>
      <c r="AN10" s="19" t="n">
        <v>78</v>
      </c>
      <c r="AO10" s="19" t="n">
        <v>135</v>
      </c>
      <c r="AP10" s="19" t="n">
        <v>165</v>
      </c>
      <c r="AQ10" s="19" t="n">
        <v>158</v>
      </c>
      <c r="AR10" s="19" t="n">
        <v>37</v>
      </c>
      <c r="AS10" s="19" t="n">
        <v>31</v>
      </c>
      <c r="AT10" s="19" t="n">
        <v>36</v>
      </c>
      <c r="AU10" s="19" t="n">
        <v>40</v>
      </c>
      <c r="AV10" s="19" t="n">
        <v>45</v>
      </c>
      <c r="AW10" s="19" t="n">
        <v>77.2727272727273</v>
      </c>
      <c r="AX10" s="19" t="n">
        <v>51.7857142857143</v>
      </c>
      <c r="AY10" s="19" t="n">
        <v>77.0491803278689</v>
      </c>
      <c r="AZ10" s="19" t="n">
        <v>86.7647058823529</v>
      </c>
      <c r="BA10" s="19" t="n">
        <v>90</v>
      </c>
      <c r="BB10" s="20" t="n">
        <v>266</v>
      </c>
      <c r="BC10" s="19" t="n">
        <v>225</v>
      </c>
      <c r="BD10" s="19" t="n">
        <v>261</v>
      </c>
      <c r="BE10" s="19" t="n">
        <v>279</v>
      </c>
      <c r="BF10" s="19" t="n">
        <v>251</v>
      </c>
      <c r="BG10" s="19" t="n">
        <v>301</v>
      </c>
      <c r="BH10" s="19" t="n">
        <v>211</v>
      </c>
      <c r="BI10" s="19" t="n">
        <v>210</v>
      </c>
      <c r="BJ10" s="19" t="n">
        <v>302</v>
      </c>
      <c r="BK10" s="19" t="n">
        <v>283</v>
      </c>
      <c r="BL10" s="19" t="n">
        <v>1.13157894736842</v>
      </c>
      <c r="BM10" s="19" t="n">
        <v>0.937777777777778</v>
      </c>
      <c r="BN10" s="19" t="n">
        <v>0.804597701149425</v>
      </c>
      <c r="BO10" s="19" t="n">
        <v>1.08243727598566</v>
      </c>
      <c r="BP10" s="19" t="n">
        <v>1.12749003984064</v>
      </c>
      <c r="BQ10" s="19" t="n">
        <v>510</v>
      </c>
      <c r="BR10" s="19" t="n">
        <v>298</v>
      </c>
      <c r="BS10" s="19" t="n">
        <v>459</v>
      </c>
      <c r="BT10" s="19" t="n">
        <v>518</v>
      </c>
      <c r="BU10" s="19" t="n">
        <v>510</v>
      </c>
      <c r="BV10" s="19" t="n">
        <v>182</v>
      </c>
      <c r="BW10" s="19" t="n">
        <v>142</v>
      </c>
      <c r="BX10" s="19" t="n">
        <v>168</v>
      </c>
      <c r="BY10" s="19" t="n">
        <v>184</v>
      </c>
      <c r="BZ10" s="19" t="n">
        <v>172</v>
      </c>
      <c r="CA10" s="19" t="n">
        <v>85.7142857142857</v>
      </c>
      <c r="CB10" s="19" t="n">
        <v>67.1111111111111</v>
      </c>
      <c r="CC10" s="19" t="n">
        <v>84.2911877394636</v>
      </c>
      <c r="CD10" s="19" t="n">
        <v>93.1899641577061</v>
      </c>
      <c r="CE10" s="19" t="n">
        <v>93.2</v>
      </c>
      <c r="CF10" s="21" t="n">
        <v>1100</v>
      </c>
      <c r="CG10" s="21" t="n">
        <v>72.1</v>
      </c>
      <c r="CH10" s="21" t="n">
        <v>54.79</v>
      </c>
      <c r="CI10" s="21" t="n">
        <v>52.8</v>
      </c>
      <c r="CJ10" s="21" t="n">
        <v>33.5</v>
      </c>
      <c r="CK10" s="21" t="n">
        <v>47.8</v>
      </c>
      <c r="CL10" s="21" t="n">
        <v>52.1</v>
      </c>
      <c r="CM10" s="21" t="n">
        <v>0.918</v>
      </c>
      <c r="CN10" s="21" t="n">
        <v>300</v>
      </c>
      <c r="CO10" s="21" t="n">
        <v>835.7</v>
      </c>
      <c r="CP10" s="21" t="n">
        <v>87.2</v>
      </c>
      <c r="CQ10" s="21" t="n">
        <v>72.48</v>
      </c>
      <c r="CR10" s="21" t="n">
        <v>47.1</v>
      </c>
      <c r="CS10" s="21" t="n">
        <v>15.7</v>
      </c>
      <c r="CT10" s="21" t="n">
        <v>71.3</v>
      </c>
      <c r="CU10" s="21" t="n">
        <v>28.7</v>
      </c>
      <c r="CV10" s="21" t="n">
        <v>2.483</v>
      </c>
      <c r="CW10" s="21" t="n">
        <v>300</v>
      </c>
      <c r="CX10" s="21" t="n">
        <v>714.6</v>
      </c>
      <c r="CY10" s="21" t="n">
        <v>25.6</v>
      </c>
      <c r="CZ10" s="21" t="n">
        <v>84.07</v>
      </c>
      <c r="DA10" s="21" t="n">
        <v>10.9</v>
      </c>
      <c r="DB10" s="21" t="n">
        <v>0.2</v>
      </c>
      <c r="DC10" s="21" t="n">
        <v>94</v>
      </c>
      <c r="DD10" s="21" t="n">
        <v>6</v>
      </c>
      <c r="DE10" s="21" t="n">
        <v>15.743</v>
      </c>
      <c r="DF10" s="21" t="n">
        <v>300</v>
      </c>
      <c r="DG10" s="21" t="n">
        <v>624.1</v>
      </c>
      <c r="DH10" s="21" t="n">
        <v>43.8</v>
      </c>
      <c r="DI10" s="21" t="n">
        <v>96.58</v>
      </c>
      <c r="DJ10" s="21" t="n">
        <v>18.1</v>
      </c>
      <c r="DK10" s="21" t="n">
        <v>2.3</v>
      </c>
      <c r="DL10" s="21" t="n">
        <v>88.8</v>
      </c>
      <c r="DM10" s="21" t="n">
        <v>11.2</v>
      </c>
      <c r="DN10" s="21" t="n">
        <v>7.942</v>
      </c>
      <c r="DO10" s="21" t="n">
        <v>300</v>
      </c>
      <c r="DP10" s="21" t="n">
        <v>1168</v>
      </c>
      <c r="DQ10" s="21" t="n">
        <v>54.4</v>
      </c>
      <c r="DR10" s="21" t="n">
        <v>51.48</v>
      </c>
      <c r="DS10" s="21" t="n">
        <v>54.6</v>
      </c>
      <c r="DT10" s="21" t="n">
        <v>35.5</v>
      </c>
      <c r="DU10" s="21" t="n">
        <v>47.5</v>
      </c>
      <c r="DV10" s="21" t="n">
        <v>52.5</v>
      </c>
      <c r="DW10" s="21" t="n">
        <v>0.906</v>
      </c>
      <c r="DX10" s="21" t="n">
        <v>300</v>
      </c>
      <c r="DY10" s="21" t="n">
        <v>1022.2</v>
      </c>
      <c r="DZ10" s="21" t="n">
        <v>106.5</v>
      </c>
      <c r="EA10" s="21" t="n">
        <v>59.4</v>
      </c>
      <c r="EB10" s="21" t="n">
        <v>62.5</v>
      </c>
      <c r="EC10" s="21" t="n">
        <v>36.5</v>
      </c>
      <c r="ED10" s="21" t="n">
        <v>48.6</v>
      </c>
      <c r="EE10" s="21" t="n">
        <v>51.4</v>
      </c>
      <c r="EF10" s="21" t="n">
        <v>0.944</v>
      </c>
      <c r="EG10" s="21" t="n">
        <v>300</v>
      </c>
      <c r="EH10" s="21" t="n">
        <v>1014.4</v>
      </c>
      <c r="EI10" s="21" t="n">
        <v>48.7</v>
      </c>
      <c r="EJ10" s="21" t="n">
        <v>59.29</v>
      </c>
      <c r="EK10" s="21" t="n">
        <v>32.9</v>
      </c>
      <c r="EL10" s="21" t="n">
        <v>9.2</v>
      </c>
      <c r="EM10" s="21" t="n">
        <v>63</v>
      </c>
      <c r="EN10" s="21" t="n">
        <v>37</v>
      </c>
      <c r="EO10" s="21" t="n">
        <v>1.699</v>
      </c>
      <c r="EP10" s="21" t="n">
        <v>300</v>
      </c>
      <c r="EQ10" s="21" t="n">
        <v>712.5</v>
      </c>
      <c r="ER10" s="21" t="n">
        <v>79.5</v>
      </c>
      <c r="ES10" s="21" t="n">
        <v>85.2</v>
      </c>
      <c r="ET10" s="21" t="n">
        <v>28.2</v>
      </c>
      <c r="EU10" s="21" t="n">
        <v>5.7</v>
      </c>
      <c r="EV10" s="21" t="n">
        <v>96.8</v>
      </c>
      <c r="EW10" s="21" t="n">
        <v>3.2</v>
      </c>
      <c r="EX10" s="21" t="n">
        <v>30.095</v>
      </c>
      <c r="EY10" s="21" t="n">
        <v>300</v>
      </c>
      <c r="EZ10" s="21" t="n">
        <v>1056</v>
      </c>
      <c r="FA10" s="21" t="n">
        <v>59.1</v>
      </c>
      <c r="FB10" s="21" t="n">
        <v>57</v>
      </c>
      <c r="FC10" s="21" t="n">
        <v>41.2</v>
      </c>
      <c r="FD10" s="21" t="n">
        <v>18.4</v>
      </c>
      <c r="FE10" s="21" t="n">
        <v>73.6</v>
      </c>
      <c r="FF10" s="21" t="n">
        <v>26.4</v>
      </c>
      <c r="FG10" s="21" t="n">
        <v>2.794</v>
      </c>
      <c r="FH10" s="21" t="n">
        <v>300</v>
      </c>
      <c r="FI10" s="21" t="n">
        <v>857.5</v>
      </c>
      <c r="FJ10" s="21" t="n">
        <v>88.2</v>
      </c>
      <c r="FK10" s="21" t="n">
        <v>70.69</v>
      </c>
      <c r="FL10" s="21" t="n">
        <v>33.5</v>
      </c>
      <c r="FM10" s="21" t="n">
        <v>7.7</v>
      </c>
      <c r="FN10" s="21" t="n">
        <v>90.4</v>
      </c>
      <c r="FO10" s="21" t="n">
        <v>9.6</v>
      </c>
      <c r="FP10" s="21" t="n">
        <v>9.434</v>
      </c>
      <c r="FQ10" s="21" t="n">
        <v>300</v>
      </c>
      <c r="FR10" s="15" t="n">
        <v>1.1</v>
      </c>
      <c r="FS10" s="15" t="n">
        <v>4</v>
      </c>
      <c r="FT10" s="15" t="n">
        <v>2.7</v>
      </c>
      <c r="FU10" s="15" t="n">
        <v>3.5</v>
      </c>
      <c r="FV10" s="15" t="n">
        <v>1.6</v>
      </c>
      <c r="FW10" s="15" t="n">
        <v>105</v>
      </c>
      <c r="FX10" s="15" t="n">
        <v>106</v>
      </c>
      <c r="FY10" s="15" t="n">
        <v>88</v>
      </c>
      <c r="FZ10" s="15" t="n">
        <v>96</v>
      </c>
      <c r="GA10" s="15" t="n">
        <v>97</v>
      </c>
      <c r="GB10" s="15" t="n">
        <v>76.7</v>
      </c>
      <c r="GC10" s="15" t="n">
        <v>76.5</v>
      </c>
      <c r="GD10" s="15" t="n">
        <v>76.2</v>
      </c>
      <c r="GE10" s="15" t="n">
        <v>74.8</v>
      </c>
      <c r="GF10" s="15" t="n">
        <v>75.8</v>
      </c>
      <c r="GG10" s="15" t="n">
        <v>18.4</v>
      </c>
      <c r="GH10" s="15" t="n">
        <v>16.2</v>
      </c>
      <c r="GI10" s="15" t="n">
        <v>16.6</v>
      </c>
      <c r="GJ10" s="15" t="n">
        <v>19.1</v>
      </c>
      <c r="GK10" s="15" t="n">
        <v>20.2</v>
      </c>
      <c r="GL10" s="15" t="n">
        <v>0</v>
      </c>
      <c r="GM10" s="15" t="n">
        <v>7.4</v>
      </c>
      <c r="GN10" s="15" t="n">
        <v>3.4</v>
      </c>
      <c r="GO10" s="15" t="n">
        <v>0.4</v>
      </c>
      <c r="GP10" s="15" t="n">
        <v>0.6</v>
      </c>
      <c r="GQ10" s="15" t="n">
        <v>0</v>
      </c>
      <c r="GR10" s="15" t="n">
        <v>7.4</v>
      </c>
      <c r="GS10" s="15" t="n">
        <v>2.7</v>
      </c>
      <c r="GT10" s="15" t="n">
        <v>0</v>
      </c>
      <c r="GU10" s="15" t="n">
        <v>0</v>
      </c>
      <c r="GV10" s="15" t="n">
        <v>1.2</v>
      </c>
      <c r="GW10" s="15" t="n">
        <v>7.4</v>
      </c>
      <c r="GX10" s="15" t="n">
        <v>6.4</v>
      </c>
      <c r="GY10" s="15" t="n">
        <v>5.4</v>
      </c>
      <c r="GZ10" s="15" t="n">
        <v>6.4</v>
      </c>
      <c r="HA10" s="15" t="n">
        <v>1.2</v>
      </c>
      <c r="HB10" s="15" t="n">
        <v>1.2</v>
      </c>
      <c r="HC10" s="15" t="n">
        <v>0.6</v>
      </c>
      <c r="HD10" s="15" t="n">
        <v>0</v>
      </c>
      <c r="HE10" s="22" t="n">
        <v>0</v>
      </c>
      <c r="HF10" s="1" t="n">
        <v>-1</v>
      </c>
      <c r="HG10" s="1" t="n">
        <v>-1</v>
      </c>
      <c r="HH10" s="1" t="n">
        <v>-1</v>
      </c>
      <c r="HI10" s="1" t="n">
        <v>-1</v>
      </c>
      <c r="HJ10" s="1" t="n">
        <v>-1</v>
      </c>
      <c r="HK10" s="1" t="n">
        <v>-1</v>
      </c>
      <c r="HL10" s="1" t="n">
        <v>-1</v>
      </c>
      <c r="HM10" s="1" t="n">
        <v>-1</v>
      </c>
      <c r="HN10" s="1" t="n">
        <v>-1</v>
      </c>
      <c r="HO10" s="1" t="n">
        <v>-1</v>
      </c>
      <c r="HP10" s="1" t="n">
        <v>-1</v>
      </c>
      <c r="HQ10" s="1" t="n">
        <v>-1</v>
      </c>
      <c r="HR10" s="1" t="n">
        <v>-1</v>
      </c>
      <c r="HS10" s="1" t="n">
        <v>-1</v>
      </c>
      <c r="HT10" s="1" t="n">
        <v>-1</v>
      </c>
      <c r="HU10" s="1" t="n">
        <v>-1</v>
      </c>
      <c r="HV10" s="1" t="n">
        <v>-1</v>
      </c>
      <c r="HW10" s="1" t="n">
        <v>-1</v>
      </c>
      <c r="HX10" s="1" t="n">
        <v>-1</v>
      </c>
      <c r="HY10" s="1" t="n">
        <v>-1</v>
      </c>
      <c r="HZ10" s="1" t="n">
        <v>-1</v>
      </c>
      <c r="IA10" s="1" t="n">
        <v>-1</v>
      </c>
      <c r="IB10" s="1" t="n">
        <v>-1</v>
      </c>
      <c r="IC10" s="1" t="n">
        <v>-1</v>
      </c>
      <c r="ID10" s="1" t="n">
        <v>-1</v>
      </c>
      <c r="IE10" s="1" t="n">
        <v>-1</v>
      </c>
      <c r="IF10" s="1" t="n">
        <v>-1</v>
      </c>
      <c r="IG10" s="1" t="n">
        <v>-1</v>
      </c>
      <c r="IH10" s="1" t="n">
        <v>-1</v>
      </c>
      <c r="II10" s="1" t="n">
        <v>-1</v>
      </c>
      <c r="IJ10" s="1" t="n">
        <v>-1</v>
      </c>
      <c r="IK10" s="1" t="n">
        <v>-1</v>
      </c>
      <c r="IL10" s="1" t="n">
        <v>-1</v>
      </c>
      <c r="IM10" s="1" t="n">
        <v>-1</v>
      </c>
      <c r="IN10" s="1" t="n">
        <v>-1</v>
      </c>
      <c r="IO10" s="1" t="n">
        <v>-1</v>
      </c>
      <c r="IP10" s="1" t="n">
        <v>-1</v>
      </c>
      <c r="IQ10" s="1" t="n">
        <v>-1</v>
      </c>
      <c r="IR10" s="1" t="n">
        <v>-1</v>
      </c>
      <c r="IS10" s="1" t="n">
        <v>-1</v>
      </c>
      <c r="IT10" s="1" t="n">
        <v>-1</v>
      </c>
      <c r="IU10" s="1" t="n">
        <v>-1</v>
      </c>
      <c r="IV10" s="1" t="n">
        <v>-1</v>
      </c>
      <c r="IW10" s="1" t="n">
        <v>-1</v>
      </c>
      <c r="IX10" s="1" t="n">
        <v>-1</v>
      </c>
      <c r="IY10" s="1" t="n">
        <v>-1</v>
      </c>
      <c r="IZ10" s="1" t="s">
        <v>497</v>
      </c>
      <c r="JA10" s="1" t="n">
        <v>-1</v>
      </c>
      <c r="JB10" s="1" t="n">
        <v>-1</v>
      </c>
      <c r="JC10" s="1" t="n">
        <v>-1</v>
      </c>
      <c r="JD10" s="1" t="n">
        <v>-1</v>
      </c>
      <c r="JE10" s="1" t="n">
        <v>-1</v>
      </c>
      <c r="JG10" s="1" t="n">
        <v>121</v>
      </c>
      <c r="JH10" s="1" t="n">
        <v>70</v>
      </c>
      <c r="JI10" s="1" t="n">
        <f aca="false">JH10+(JG10-JH10)/3</f>
        <v>87</v>
      </c>
      <c r="JJ10" s="1" t="n">
        <v>1.95</v>
      </c>
      <c r="JK10" s="1" t="n">
        <v>56</v>
      </c>
      <c r="JL10" s="1" t="n">
        <v>10</v>
      </c>
      <c r="JM10" s="1" t="n">
        <v>50</v>
      </c>
      <c r="JN10" s="1" t="n">
        <f aca="false">JM10/JJ10</f>
        <v>25.6410256410256</v>
      </c>
      <c r="JO10" s="1" t="n">
        <v>9</v>
      </c>
      <c r="JP10" s="1" t="n">
        <f aca="false">JL10+JM10+JO10</f>
        <v>69</v>
      </c>
      <c r="JQ10" s="1" t="n">
        <v>34</v>
      </c>
      <c r="JR10" s="1" t="n">
        <f aca="false">(JM10-JQ10)/JM10</f>
        <v>0.32</v>
      </c>
      <c r="JS10" s="1" t="n">
        <v>60</v>
      </c>
      <c r="JT10" s="1" t="n">
        <f aca="false">(JL10+JO10)/JM10</f>
        <v>0.38</v>
      </c>
      <c r="JU10" s="23" t="n">
        <f aca="false">(0.8*(1.04*(POWER(JP10,3)-POWER(JM10,3)))+0.6)/1000</f>
        <v>169.320088</v>
      </c>
      <c r="JV10" s="1" t="n">
        <f aca="false">JU10/JJ10</f>
        <v>86.8308143589744</v>
      </c>
      <c r="JW10" s="1" t="n">
        <v>79</v>
      </c>
      <c r="JX10" s="1" t="n">
        <v>47</v>
      </c>
      <c r="JY10" s="1" t="n">
        <f aca="false">JW10/JX10</f>
        <v>1.68085106382979</v>
      </c>
      <c r="JZ10" s="1" t="n">
        <v>224</v>
      </c>
      <c r="KA10" s="1" t="n">
        <v>17</v>
      </c>
      <c r="KB10" s="1" t="n">
        <f aca="false">JW10/KA10</f>
        <v>4.64705882352941</v>
      </c>
      <c r="KC10" s="1" t="n">
        <v>25.9</v>
      </c>
      <c r="KD10" s="1" t="n">
        <v>2.1</v>
      </c>
      <c r="KE10" s="1" t="n">
        <f aca="false">((3.14*POWER(KD10,2)/4)*KC10*JK10)/1000</f>
        <v>5.02106724</v>
      </c>
      <c r="KF10" s="1" t="n">
        <f aca="false">KE10/JJ10</f>
        <v>2.57490627692308</v>
      </c>
      <c r="KG10" s="1" t="n">
        <v>19.1</v>
      </c>
      <c r="KH10" s="1" t="n">
        <v>-1</v>
      </c>
      <c r="KI10" s="1" t="n">
        <v>55</v>
      </c>
      <c r="KJ10" s="1" t="n">
        <v>24</v>
      </c>
      <c r="KK10" s="1" t="n">
        <f aca="false">KI10/KJ10</f>
        <v>2.29166666666667</v>
      </c>
      <c r="KL10" s="1" t="n">
        <v>228</v>
      </c>
      <c r="KM10" s="1" t="n">
        <v>14</v>
      </c>
      <c r="KN10" s="1" t="n">
        <v>63</v>
      </c>
      <c r="KO10" s="1" t="n">
        <f aca="false">KN10/JJ10</f>
        <v>32.3076923076923</v>
      </c>
      <c r="KP10" s="1" t="n">
        <v>45</v>
      </c>
      <c r="KQ10" s="1" t="n">
        <f aca="false">KP10/JJ10</f>
        <v>23.0769230769231</v>
      </c>
      <c r="KR10" s="1" t="n">
        <v>136</v>
      </c>
      <c r="KS10" s="1" t="n">
        <f aca="false">KR10/JJ10</f>
        <v>69.7435897435898</v>
      </c>
      <c r="KT10" s="1" t="n">
        <v>61</v>
      </c>
      <c r="KU10" s="1" t="n">
        <f aca="false">KT10/JJ10</f>
        <v>31.2820512820513</v>
      </c>
      <c r="KV10" s="1" t="n">
        <f aca="false">KR10-KT10</f>
        <v>75</v>
      </c>
      <c r="KW10" s="1" t="n">
        <v>55</v>
      </c>
      <c r="KX10" s="1" t="n">
        <v>18.6</v>
      </c>
      <c r="KY10" s="1" t="n">
        <v>11.6</v>
      </c>
      <c r="KZ10" s="1" t="n">
        <f aca="false">KX10/JJ10</f>
        <v>9.53846153846154</v>
      </c>
      <c r="LA10" s="1" t="n">
        <f aca="false">KY10/JJ10</f>
        <v>5.94871794871795</v>
      </c>
      <c r="LB10" s="23" t="n">
        <f aca="false">(KX10-KY10)/KX10</f>
        <v>0.376344086021505</v>
      </c>
      <c r="LC10" s="1" t="n">
        <v>106</v>
      </c>
      <c r="LD10" s="1" t="n">
        <v>62</v>
      </c>
      <c r="LE10" s="1" t="n">
        <f aca="false">LD10+(LC10-LD10)/3</f>
        <v>76.6666666666667</v>
      </c>
      <c r="LF10" s="1" t="n">
        <v>89</v>
      </c>
      <c r="LG10" s="1" t="n">
        <v>10</v>
      </c>
      <c r="LH10" s="1" t="n">
        <v>50</v>
      </c>
      <c r="LI10" s="1" t="n">
        <f aca="false">LH10/JJ10</f>
        <v>25.6410256410256</v>
      </c>
      <c r="LJ10" s="1" t="n">
        <v>9</v>
      </c>
      <c r="LK10" s="1" t="n">
        <f aca="false">LG10+LH10+LJ10</f>
        <v>69</v>
      </c>
      <c r="LL10" s="1" t="n">
        <v>33</v>
      </c>
      <c r="LM10" s="23" t="n">
        <f aca="false">(LH10-LL10)/LH10</f>
        <v>0.34</v>
      </c>
      <c r="LN10" s="1" t="n">
        <v>63</v>
      </c>
      <c r="LO10" s="1" t="n">
        <f aca="false">(LG10+LJ10)/LH10</f>
        <v>0.38</v>
      </c>
      <c r="LP10" s="1" t="n">
        <f aca="false">(0.8*(1.04*(POWER(LK10,3)-POWER(LH10,3)))+0.6)/1000</f>
        <v>169.320088</v>
      </c>
      <c r="LQ10" s="1" t="n">
        <f aca="false">LP10/JJ10</f>
        <v>86.8308143589744</v>
      </c>
      <c r="LR10" s="1" t="n">
        <v>84</v>
      </c>
      <c r="LS10" s="1" t="n">
        <v>49</v>
      </c>
      <c r="LT10" s="23" t="n">
        <f aca="false">LR10/LS10</f>
        <v>1.71428571428571</v>
      </c>
      <c r="LU10" s="1" t="n">
        <v>155</v>
      </c>
      <c r="LV10" s="1" t="n">
        <v>19</v>
      </c>
      <c r="LW10" s="23" t="n">
        <f aca="false">LR10/LV10</f>
        <v>4.42105263157895</v>
      </c>
      <c r="LX10" s="1" t="n">
        <v>23.3</v>
      </c>
      <c r="LY10" s="1" t="n">
        <f aca="false">((3.14*POWER(KD10,2)/4)*LX10*LF10)/1000</f>
        <v>7.178838345</v>
      </c>
      <c r="LZ10" s="1" t="n">
        <f aca="false">LY10/JJ10</f>
        <v>3.68145556153846</v>
      </c>
      <c r="MA10" s="1" t="n">
        <v>18.6</v>
      </c>
      <c r="MB10" s="1" t="n">
        <v>23</v>
      </c>
      <c r="MC10" s="1" t="n">
        <v>57</v>
      </c>
      <c r="MD10" s="1" t="n">
        <v>44</v>
      </c>
      <c r="ME10" s="23" t="n">
        <f aca="false">MC10/MD10</f>
        <v>1.29545454545455</v>
      </c>
      <c r="MF10" s="1" t="n">
        <v>173</v>
      </c>
      <c r="MG10" s="1" t="n">
        <v>15</v>
      </c>
      <c r="MH10" s="1" t="n">
        <v>71</v>
      </c>
      <c r="MI10" s="1" t="n">
        <f aca="false">MH10/JJ10</f>
        <v>36.4102564102564</v>
      </c>
      <c r="MJ10" s="1" t="n">
        <v>41</v>
      </c>
      <c r="MK10" s="1" t="n">
        <f aca="false">MJ10/JJ10</f>
        <v>21.025641025641</v>
      </c>
      <c r="ML10" s="1" t="n">
        <v>138</v>
      </c>
      <c r="MM10" s="1" t="n">
        <f aca="false">ML10/JJ10</f>
        <v>70.7692307692308</v>
      </c>
      <c r="MN10" s="1" t="n">
        <v>49</v>
      </c>
      <c r="MO10" s="1" t="n">
        <f aca="false">MN10/JJ10</f>
        <v>25.1282051282051</v>
      </c>
      <c r="MP10" s="1" t="n">
        <f aca="false">ML10-MN10</f>
        <v>89</v>
      </c>
      <c r="MQ10" s="1" t="n">
        <v>53</v>
      </c>
      <c r="MR10" s="1" t="n">
        <v>19.7</v>
      </c>
      <c r="MS10" s="1" t="n">
        <v>10.1</v>
      </c>
      <c r="MT10" s="1" t="n">
        <f aca="false">MR10/JJ10</f>
        <v>10.1025641025641</v>
      </c>
      <c r="MU10" s="1" t="n">
        <f aca="false">MS10/JJ10</f>
        <v>5.17948717948718</v>
      </c>
      <c r="MV10" s="23" t="n">
        <f aca="false">(MR10-MS10)/MR10</f>
        <v>0.487309644670051</v>
      </c>
      <c r="MW10" s="1" t="n">
        <v>124</v>
      </c>
      <c r="MX10" s="1" t="n">
        <v>62</v>
      </c>
      <c r="MY10" s="1" t="n">
        <f aca="false">MX10+(MW10-MX10)/3</f>
        <v>82.6666666666667</v>
      </c>
      <c r="MZ10" s="1" t="n">
        <v>68</v>
      </c>
      <c r="NA10" s="1" t="n">
        <v>9</v>
      </c>
      <c r="NB10" s="1" t="n">
        <v>54</v>
      </c>
      <c r="NC10" s="1" t="n">
        <f aca="false">NB10/JJ10</f>
        <v>27.6923076923077</v>
      </c>
      <c r="ND10" s="1" t="n">
        <v>10</v>
      </c>
      <c r="NE10" s="1" t="n">
        <f aca="false">NA10+NB10+ND10</f>
        <v>73</v>
      </c>
      <c r="NF10" s="1" t="n">
        <v>35</v>
      </c>
      <c r="NG10" s="23" t="n">
        <f aca="false">(NB10-NF10)/NB10</f>
        <v>0.351851851851852</v>
      </c>
      <c r="NH10" s="1" t="n">
        <v>65</v>
      </c>
      <c r="NI10" s="1" t="n">
        <f aca="false">(NA10+ND10)/NB10</f>
        <v>0.351851851851852</v>
      </c>
      <c r="NJ10" s="1" t="n">
        <f aca="false">(0.8*(1.04*(POWER(NE10,3)-POWER(NB10,3)))+0.6)/1000</f>
        <v>192.652696</v>
      </c>
      <c r="NK10" s="1" t="n">
        <f aca="false">NJ10/JJ10</f>
        <v>98.7962543589744</v>
      </c>
      <c r="NL10" s="1" t="n">
        <v>100</v>
      </c>
      <c r="NM10" s="1" t="n">
        <v>60</v>
      </c>
      <c r="NN10" s="23" t="n">
        <f aca="false">NL10/NM10</f>
        <v>1.66666666666667</v>
      </c>
      <c r="NO10" s="1" t="n">
        <v>245</v>
      </c>
      <c r="NP10" s="1" t="n">
        <v>19</v>
      </c>
      <c r="NQ10" s="23" t="n">
        <f aca="false">NL10/NP10</f>
        <v>5.26315789473684</v>
      </c>
      <c r="NR10" s="1" t="n">
        <v>27.1</v>
      </c>
      <c r="NS10" s="1" t="n">
        <f aca="false">((3.14*POWER(KD10,2)/4)*NR10*MZ10)/1000</f>
        <v>6.37949718</v>
      </c>
      <c r="NT10" s="1" t="n">
        <f aca="false">NS10/JJ10</f>
        <v>3.27153701538462</v>
      </c>
      <c r="NU10" s="1" t="n">
        <v>23.7</v>
      </c>
      <c r="NV10" s="1" t="n">
        <v>19</v>
      </c>
      <c r="NW10" s="1" t="n">
        <v>60</v>
      </c>
      <c r="NX10" s="1" t="n">
        <v>26</v>
      </c>
      <c r="NY10" s="23" t="n">
        <f aca="false">NW10/NX10</f>
        <v>2.30769230769231</v>
      </c>
      <c r="NZ10" s="1" t="n">
        <v>230</v>
      </c>
      <c r="OA10" s="1" t="n">
        <v>15</v>
      </c>
      <c r="OB10" s="1" t="n">
        <v>69</v>
      </c>
      <c r="OC10" s="1" t="n">
        <f aca="false">OB10/JJ10</f>
        <v>35.3846153846154</v>
      </c>
      <c r="OD10" s="1" t="n">
        <v>45</v>
      </c>
      <c r="OE10" s="1" t="n">
        <f aca="false">OD10/JJ10</f>
        <v>23.0769230769231</v>
      </c>
      <c r="OF10" s="1" t="n">
        <v>125</v>
      </c>
      <c r="OG10" s="1" t="n">
        <f aca="false">OF10/JJ10</f>
        <v>64.1025641025641</v>
      </c>
      <c r="OH10" s="1" t="n">
        <v>53</v>
      </c>
      <c r="OI10" s="1" t="n">
        <f aca="false">OH10/JJ10</f>
        <v>27.1794871794872</v>
      </c>
      <c r="OJ10" s="1" t="n">
        <f aca="false">OF10-OH10</f>
        <v>72</v>
      </c>
      <c r="OK10" s="1" t="n">
        <v>61</v>
      </c>
      <c r="OL10" s="1" t="n">
        <v>21.5</v>
      </c>
      <c r="OM10" s="1" t="n">
        <v>11.4</v>
      </c>
      <c r="ON10" s="1" t="n">
        <f aca="false">OL10/JJ10</f>
        <v>11.025641025641</v>
      </c>
      <c r="OO10" s="1" t="n">
        <f aca="false">OM10/JJ10</f>
        <v>5.84615384615385</v>
      </c>
      <c r="OP10" s="23" t="n">
        <f aca="false">(OL10-OM10)/OL10</f>
        <v>0.469767441860465</v>
      </c>
      <c r="OQ10" s="1" t="n">
        <v>117</v>
      </c>
      <c r="OR10" s="1" t="n">
        <v>70</v>
      </c>
      <c r="OS10" s="1" t="n">
        <f aca="false">OR10+(OQ10-OR10)/3</f>
        <v>85.6666666666667</v>
      </c>
      <c r="OT10" s="1" t="n">
        <v>54</v>
      </c>
      <c r="OU10" s="1" t="n">
        <v>10</v>
      </c>
      <c r="OV10" s="1" t="n">
        <v>51</v>
      </c>
      <c r="OW10" s="1" t="n">
        <f aca="false">OV10/JJ10</f>
        <v>26.1538461538462</v>
      </c>
      <c r="OX10" s="1" t="n">
        <v>8</v>
      </c>
      <c r="OY10" s="1" t="n">
        <f aca="false">OU10+OV10+OX10</f>
        <v>69</v>
      </c>
      <c r="OZ10" s="1" t="n">
        <v>29</v>
      </c>
      <c r="PA10" s="23" t="n">
        <f aca="false">(OV10-OZ10)/OV10</f>
        <v>0.431372549019608</v>
      </c>
      <c r="PB10" s="1" t="n">
        <v>70</v>
      </c>
      <c r="PC10" s="1" t="n">
        <f aca="false">(OU10+OX10)/OV10</f>
        <v>0.352941176470588</v>
      </c>
      <c r="PD10" s="1" t="n">
        <f aca="false">(0.8*(1.04*(POWER(OY10,3)-POWER(OV10,3)))+0.6)/1000</f>
        <v>162.954456</v>
      </c>
      <c r="PE10" s="1" t="n">
        <f aca="false">PD10/JJ10</f>
        <v>83.5663876923077</v>
      </c>
      <c r="PF10" s="1" t="n">
        <v>61</v>
      </c>
      <c r="PG10" s="1" t="n">
        <v>33</v>
      </c>
      <c r="PH10" s="23" t="n">
        <f aca="false">PF10/PG10</f>
        <v>1.84848484848485</v>
      </c>
      <c r="PI10" s="1" t="n">
        <v>234</v>
      </c>
      <c r="PJ10" s="1" t="n">
        <v>14</v>
      </c>
      <c r="PK10" s="23" t="n">
        <f aca="false">PF10/PJ10</f>
        <v>4.35714285714286</v>
      </c>
      <c r="PL10" s="1" t="n">
        <v>21.7</v>
      </c>
      <c r="PM10" s="1" t="n">
        <f aca="false">((3.14*POWER(KD10,2)/4)*PL10*OT10)/1000</f>
        <v>4.05659583</v>
      </c>
      <c r="PN10" s="1" t="n">
        <f aca="false">PM10/JJ10</f>
        <v>2.08030555384615</v>
      </c>
      <c r="PO10" s="1" t="n">
        <v>15.5</v>
      </c>
      <c r="PP10" s="1" t="n">
        <v>-1</v>
      </c>
      <c r="PQ10" s="1" t="n">
        <v>43</v>
      </c>
      <c r="PR10" s="1" t="n">
        <v>20</v>
      </c>
      <c r="PS10" s="23" t="n">
        <f aca="false">PQ10/PR10</f>
        <v>2.15</v>
      </c>
      <c r="PT10" s="1" t="n">
        <v>191</v>
      </c>
      <c r="PU10" s="1" t="n">
        <v>12</v>
      </c>
      <c r="PV10" s="1" t="n">
        <v>86</v>
      </c>
      <c r="PW10" s="1" t="n">
        <f aca="false">PV10/JJ10</f>
        <v>44.1025641025641</v>
      </c>
      <c r="PX10" s="1" t="n">
        <v>65</v>
      </c>
      <c r="PY10" s="1" t="n">
        <f aca="false">PX10/JJ10</f>
        <v>33.3333333333333</v>
      </c>
      <c r="PZ10" s="1" t="n">
        <v>120</v>
      </c>
      <c r="QA10" s="1" t="n">
        <f aca="false">PZ10/JJ10</f>
        <v>61.5384615384615</v>
      </c>
      <c r="QB10" s="1" t="n">
        <v>60</v>
      </c>
      <c r="QC10" s="1" t="n">
        <f aca="false">QB10/JJ10</f>
        <v>30.7692307692308</v>
      </c>
      <c r="QD10" s="1" t="n">
        <f aca="false">PZ10-QB10</f>
        <v>60</v>
      </c>
      <c r="QE10" s="1" t="n">
        <v>66</v>
      </c>
      <c r="QF10" s="1" t="n">
        <v>18.3</v>
      </c>
      <c r="QG10" s="1" t="n">
        <v>10.3</v>
      </c>
      <c r="QH10" s="1" t="n">
        <f aca="false">QF10/JJ10</f>
        <v>9.38461538461539</v>
      </c>
      <c r="QI10" s="1" t="n">
        <f aca="false">QG10/JJ10</f>
        <v>5.28205128205128</v>
      </c>
      <c r="QJ10" s="23" t="n">
        <f aca="false">(QF10-QG10)/QF10</f>
        <v>0.437158469945355</v>
      </c>
      <c r="QK10" s="1" t="n">
        <v>111</v>
      </c>
      <c r="QL10" s="1" t="n">
        <v>65</v>
      </c>
      <c r="QM10" s="1" t="n">
        <f aca="false">QL10+(QK10-QL10)/3</f>
        <v>80.3333333333333</v>
      </c>
      <c r="QN10" s="1" t="n">
        <v>52</v>
      </c>
      <c r="QO10" s="1" t="n">
        <v>10</v>
      </c>
      <c r="QP10" s="1" t="n">
        <v>52</v>
      </c>
      <c r="QQ10" s="1" t="n">
        <f aca="false">QP10/JJ10</f>
        <v>26.6666666666667</v>
      </c>
      <c r="QR10" s="1" t="n">
        <v>11</v>
      </c>
      <c r="QS10" s="1" t="n">
        <f aca="false">QO10+QP10+QR10</f>
        <v>73</v>
      </c>
      <c r="QT10" s="1" t="n">
        <v>33</v>
      </c>
      <c r="QU10" s="23" t="n">
        <f aca="false">(QP10-QT10)/QP10</f>
        <v>0.365384615384615</v>
      </c>
      <c r="QV10" s="1" t="n">
        <v>65</v>
      </c>
      <c r="QW10" s="1" t="n">
        <f aca="false">(QO10+QR10)/QP10</f>
        <v>0.403846153846154</v>
      </c>
      <c r="QX10" s="1" t="n">
        <f aca="false">(0.8*(1.04*(POWER(QS10,3)-POWER(QP10,3)))+0.6)/1000</f>
        <v>206.676888</v>
      </c>
      <c r="QY10" s="1" t="n">
        <f aca="false">QX10/JJ10</f>
        <v>105.988147692308</v>
      </c>
      <c r="QZ10" s="1" t="n">
        <v>75</v>
      </c>
      <c r="RA10" s="1" t="n">
        <v>42</v>
      </c>
      <c r="RB10" s="23" t="n">
        <f aca="false">QZ10/RA10</f>
        <v>1.78571428571429</v>
      </c>
      <c r="RC10" s="1" t="n">
        <v>213</v>
      </c>
      <c r="RD10" s="1" t="n">
        <v>18</v>
      </c>
      <c r="RE10" s="23" t="n">
        <f aca="false">QZ10/RD10</f>
        <v>4.16666666666667</v>
      </c>
      <c r="RF10" s="1" t="n">
        <v>25.8</v>
      </c>
      <c r="RG10" s="1" t="n">
        <f aca="false">((3.14*POWER(KD10,2)/4)*RF10*QN10)/1000</f>
        <v>4.64441796</v>
      </c>
      <c r="RH10" s="1" t="n">
        <f aca="false">RG10/JJ10</f>
        <v>2.3817528</v>
      </c>
      <c r="RI10" s="1" t="n">
        <v>21.1</v>
      </c>
      <c r="RJ10" s="1" t="n">
        <v>20</v>
      </c>
      <c r="RK10" s="1" t="n">
        <v>54</v>
      </c>
      <c r="RL10" s="1" t="n">
        <v>24</v>
      </c>
      <c r="RM10" s="23" t="n">
        <f aca="false">RK10/RL10</f>
        <v>2.25</v>
      </c>
      <c r="RN10" s="1" t="n">
        <v>191</v>
      </c>
      <c r="RO10" s="1" t="n">
        <v>13</v>
      </c>
      <c r="RP10" s="1" t="n">
        <v>71</v>
      </c>
      <c r="RQ10" s="1" t="n">
        <f aca="false">RP10/JJ10</f>
        <v>36.4102564102564</v>
      </c>
      <c r="RR10" s="1" t="n">
        <v>44</v>
      </c>
      <c r="RS10" s="1" t="n">
        <f aca="false">RR10/JJ10</f>
        <v>22.5641025641026</v>
      </c>
      <c r="RT10" s="1" t="n">
        <v>132</v>
      </c>
      <c r="RU10" s="1" t="n">
        <f aca="false">RT10/JJ10</f>
        <v>67.6923076923077</v>
      </c>
      <c r="RV10" s="1" t="n">
        <v>54</v>
      </c>
      <c r="RW10" s="1" t="n">
        <f aca="false">RV10/JJ10</f>
        <v>27.6923076923077</v>
      </c>
      <c r="RX10" s="1" t="n">
        <f aca="false">RT10-RV10</f>
        <v>78</v>
      </c>
      <c r="RY10" s="1" t="n">
        <v>52</v>
      </c>
      <c r="RZ10" s="1" t="n">
        <v>20.3</v>
      </c>
      <c r="SA10" s="1" t="n">
        <v>10.5</v>
      </c>
      <c r="SB10" s="1" t="n">
        <f aca="false">RZ10/JJ10</f>
        <v>10.4102564102564</v>
      </c>
      <c r="SC10" s="1" t="n">
        <f aca="false">SA10/JJ10</f>
        <v>5.38461538461539</v>
      </c>
      <c r="SD10" s="23" t="n">
        <f aca="false">(RZ10-SA10)/RZ10</f>
        <v>0.482758620689655</v>
      </c>
    </row>
    <row r="11" customFormat="false" ht="21" hidden="false" customHeight="false" outlineLevel="0" collapsed="false">
      <c r="A11" s="14" t="s">
        <v>498</v>
      </c>
      <c r="B11" s="13" t="n">
        <v>100</v>
      </c>
      <c r="C11" s="13" t="n">
        <v>30</v>
      </c>
      <c r="D11" s="15" t="n">
        <v>78</v>
      </c>
      <c r="E11" s="13" t="n">
        <v>180</v>
      </c>
      <c r="F11" s="16" t="n">
        <v>4</v>
      </c>
      <c r="G11" s="16" t="n">
        <v>5</v>
      </c>
      <c r="H11" s="17" t="n">
        <v>329</v>
      </c>
      <c r="I11" s="17" t="n">
        <v>474</v>
      </c>
      <c r="J11" s="17" t="n">
        <v>163</v>
      </c>
      <c r="K11" s="17" t="n">
        <v>204</v>
      </c>
      <c r="L11" s="17" t="n">
        <v>998</v>
      </c>
      <c r="M11" s="17" t="n">
        <v>998</v>
      </c>
      <c r="N11" s="17" t="n">
        <v>998</v>
      </c>
      <c r="O11" s="17" t="n">
        <v>998</v>
      </c>
      <c r="P11" s="17" t="n">
        <v>998</v>
      </c>
      <c r="Q11" s="17" t="n">
        <v>998</v>
      </c>
      <c r="R11" s="17" t="n">
        <v>998</v>
      </c>
      <c r="S11" s="17" t="n">
        <v>998</v>
      </c>
      <c r="T11" s="17" t="n">
        <v>998</v>
      </c>
      <c r="U11" s="17" t="n">
        <v>998</v>
      </c>
      <c r="V11" s="17" t="n">
        <v>1364</v>
      </c>
      <c r="W11" s="18" t="n">
        <v>0.154861111111111</v>
      </c>
      <c r="X11" s="19" t="n">
        <v>71</v>
      </c>
      <c r="Y11" s="19" t="n">
        <v>60</v>
      </c>
      <c r="Z11" s="19" t="n">
        <v>60</v>
      </c>
      <c r="AA11" s="19" t="n">
        <v>64</v>
      </c>
      <c r="AB11" s="19" t="n">
        <v>65</v>
      </c>
      <c r="AC11" s="19" t="n">
        <v>73</v>
      </c>
      <c r="AD11" s="19" t="n">
        <v>55</v>
      </c>
      <c r="AE11" s="19" t="n">
        <v>58</v>
      </c>
      <c r="AF11" s="19" t="n">
        <v>67</v>
      </c>
      <c r="AG11" s="19" t="n">
        <v>59</v>
      </c>
      <c r="AH11" s="19" t="n">
        <v>1.02816901408451</v>
      </c>
      <c r="AI11" s="19" t="n">
        <v>0.916666666666667</v>
      </c>
      <c r="AJ11" s="19" t="n">
        <v>0.966666666666667</v>
      </c>
      <c r="AK11" s="19" t="n">
        <v>1.046875</v>
      </c>
      <c r="AL11" s="19" t="n">
        <v>0.907692307692308</v>
      </c>
      <c r="AM11" s="19" t="n">
        <v>193</v>
      </c>
      <c r="AN11" s="19" t="n">
        <v>144</v>
      </c>
      <c r="AO11" s="19" t="n">
        <v>204</v>
      </c>
      <c r="AP11" s="19" t="n">
        <v>174</v>
      </c>
      <c r="AQ11" s="19" t="n">
        <v>199</v>
      </c>
      <c r="AR11" s="19" t="n">
        <v>43</v>
      </c>
      <c r="AS11" s="19" t="n">
        <v>35</v>
      </c>
      <c r="AT11" s="19" t="n">
        <v>36</v>
      </c>
      <c r="AU11" s="19" t="n">
        <v>42</v>
      </c>
      <c r="AV11" s="19" t="n">
        <v>37</v>
      </c>
      <c r="AW11" s="19" t="n">
        <v>92.9577464788732</v>
      </c>
      <c r="AX11" s="19" t="n">
        <v>91.6666666666667</v>
      </c>
      <c r="AY11" s="19" t="n">
        <v>96.6666666666667</v>
      </c>
      <c r="AZ11" s="19" t="n">
        <v>96.875</v>
      </c>
      <c r="BA11" s="19" t="n">
        <v>96.9230769230769</v>
      </c>
      <c r="BB11" s="20" t="n">
        <v>261</v>
      </c>
      <c r="BC11" s="19" t="n">
        <v>254</v>
      </c>
      <c r="BD11" s="19" t="n">
        <v>250</v>
      </c>
      <c r="BE11" s="19" t="n">
        <v>264</v>
      </c>
      <c r="BF11" s="19" t="n">
        <v>260</v>
      </c>
      <c r="BG11" s="19" t="n">
        <v>271</v>
      </c>
      <c r="BH11" s="19" t="n">
        <v>230</v>
      </c>
      <c r="BI11" s="19" t="n">
        <v>250</v>
      </c>
      <c r="BJ11" s="19" t="n">
        <v>274</v>
      </c>
      <c r="BK11" s="19" t="n">
        <v>265</v>
      </c>
      <c r="BL11" s="19" t="n">
        <v>1.03831417624521</v>
      </c>
      <c r="BM11" s="19" t="n">
        <v>0.905511811023622</v>
      </c>
      <c r="BN11" s="19" t="n">
        <v>1</v>
      </c>
      <c r="BO11" s="19" t="n">
        <v>1.03787878787879</v>
      </c>
      <c r="BP11" s="19" t="n">
        <v>1.01923076923077</v>
      </c>
      <c r="BQ11" s="19" t="n">
        <v>621</v>
      </c>
      <c r="BR11" s="19" t="n">
        <v>520</v>
      </c>
      <c r="BS11" s="19" t="n">
        <v>614</v>
      </c>
      <c r="BT11" s="19" t="n">
        <v>600</v>
      </c>
      <c r="BU11" s="19" t="n">
        <v>617</v>
      </c>
      <c r="BV11" s="19" t="n">
        <v>199</v>
      </c>
      <c r="BW11" s="19" t="n">
        <v>154</v>
      </c>
      <c r="BX11" s="19" t="n">
        <v>179</v>
      </c>
      <c r="BY11" s="19" t="n">
        <v>194</v>
      </c>
      <c r="BZ11" s="19" t="n">
        <v>185</v>
      </c>
      <c r="CA11" s="19" t="n">
        <v>99.2337164750958</v>
      </c>
      <c r="CB11" s="19" t="n">
        <v>92.1259842519685</v>
      </c>
      <c r="CC11" s="19" t="n">
        <v>99.2</v>
      </c>
      <c r="CD11" s="19" t="n">
        <v>98.1060606060606</v>
      </c>
      <c r="CE11" s="19" t="n">
        <v>99.6153846153846</v>
      </c>
      <c r="CF11" s="21" t="n">
        <v>908.1</v>
      </c>
      <c r="CG11" s="21" t="n">
        <v>85.1</v>
      </c>
      <c r="CH11" s="21" t="n">
        <v>66.64</v>
      </c>
      <c r="CI11" s="21" t="n">
        <v>57.5</v>
      </c>
      <c r="CJ11" s="21" t="n">
        <v>30.1</v>
      </c>
      <c r="CK11" s="21" t="n">
        <v>71.4</v>
      </c>
      <c r="CL11" s="21" t="n">
        <v>28.6</v>
      </c>
      <c r="CM11" s="21" t="n">
        <v>2.496</v>
      </c>
      <c r="CN11" s="21" t="n">
        <v>300</v>
      </c>
      <c r="CO11" s="21" t="n">
        <v>625.6</v>
      </c>
      <c r="CP11" s="21" t="n">
        <v>39.1</v>
      </c>
      <c r="CQ11" s="21" t="n">
        <v>96.26</v>
      </c>
      <c r="CR11" s="21" t="n">
        <v>10.7</v>
      </c>
      <c r="CS11" s="21" t="n">
        <v>0.2</v>
      </c>
      <c r="CT11" s="21" t="n">
        <v>96.5</v>
      </c>
      <c r="CU11" s="21" t="n">
        <v>3.5</v>
      </c>
      <c r="CV11" s="21" t="n">
        <v>27.535</v>
      </c>
      <c r="CW11" s="21" t="n">
        <v>300</v>
      </c>
      <c r="CX11" s="21" t="n">
        <v>730.2</v>
      </c>
      <c r="CY11" s="21" t="n">
        <v>43.2</v>
      </c>
      <c r="CZ11" s="21" t="n">
        <v>82.45</v>
      </c>
      <c r="DA11" s="21" t="n">
        <v>20.7</v>
      </c>
      <c r="DB11" s="21" t="n">
        <v>2.9</v>
      </c>
      <c r="DC11" s="21" t="n">
        <v>96.1</v>
      </c>
      <c r="DD11" s="21" t="n">
        <v>3.9</v>
      </c>
      <c r="DE11" s="21" t="n">
        <v>24.869</v>
      </c>
      <c r="DF11" s="21" t="n">
        <v>300</v>
      </c>
      <c r="DG11" s="21" t="n">
        <v>622.4</v>
      </c>
      <c r="DH11" s="21" t="n">
        <v>27.2</v>
      </c>
      <c r="DI11" s="21" t="n">
        <v>96.58</v>
      </c>
      <c r="DJ11" s="21" t="n">
        <v>9.6</v>
      </c>
      <c r="DK11" s="21" t="n">
        <v>0</v>
      </c>
      <c r="DL11" s="21" t="n">
        <v>93.7</v>
      </c>
      <c r="DM11" s="21" t="n">
        <v>6.3</v>
      </c>
      <c r="DN11" s="21" t="n">
        <v>14.881</v>
      </c>
      <c r="DO11" s="21" t="n">
        <v>288</v>
      </c>
      <c r="DP11" s="21" t="n">
        <v>918.3</v>
      </c>
      <c r="DQ11" s="21" t="n">
        <v>60.6</v>
      </c>
      <c r="DR11" s="21" t="n">
        <v>65.62</v>
      </c>
      <c r="DS11" s="21" t="n">
        <v>49.5</v>
      </c>
      <c r="DT11" s="21" t="n">
        <v>32.8</v>
      </c>
      <c r="DU11" s="21" t="n">
        <v>58.4</v>
      </c>
      <c r="DV11" s="21" t="n">
        <v>41.6</v>
      </c>
      <c r="DW11" s="21" t="n">
        <v>1.406</v>
      </c>
      <c r="DX11" s="21" t="n">
        <v>300</v>
      </c>
      <c r="DY11" s="21" t="n">
        <v>698.6</v>
      </c>
      <c r="DZ11" s="21" t="n">
        <v>44.8</v>
      </c>
      <c r="EA11" s="21" t="n">
        <v>86.23</v>
      </c>
      <c r="EB11" s="21" t="n">
        <v>17.4</v>
      </c>
      <c r="EC11" s="21" t="n">
        <v>2.2</v>
      </c>
      <c r="ED11" s="21" t="n">
        <v>90.2</v>
      </c>
      <c r="EE11" s="21" t="n">
        <v>9.8</v>
      </c>
      <c r="EF11" s="21" t="n">
        <v>9.176</v>
      </c>
      <c r="EG11" s="21" t="n">
        <v>300</v>
      </c>
      <c r="EH11" s="21" t="n">
        <v>920.9</v>
      </c>
      <c r="EI11" s="21" t="n">
        <v>51</v>
      </c>
      <c r="EJ11" s="21" t="n">
        <v>65.35</v>
      </c>
      <c r="EK11" s="21" t="n">
        <v>39.2</v>
      </c>
      <c r="EL11" s="21" t="n">
        <v>19</v>
      </c>
      <c r="EM11" s="21" t="n">
        <v>79.5</v>
      </c>
      <c r="EN11" s="21" t="n">
        <v>20.5</v>
      </c>
      <c r="EO11" s="21" t="n">
        <v>3.885</v>
      </c>
      <c r="EP11" s="21" t="n">
        <v>300</v>
      </c>
      <c r="EQ11" s="21" t="n">
        <v>920.9</v>
      </c>
      <c r="ER11" s="21" t="n">
        <v>51</v>
      </c>
      <c r="ES11" s="21" t="n">
        <v>65.35</v>
      </c>
      <c r="ET11" s="21" t="n">
        <v>39.2</v>
      </c>
      <c r="EU11" s="21" t="n">
        <v>19</v>
      </c>
      <c r="EV11" s="21" t="n">
        <v>79.5</v>
      </c>
      <c r="EW11" s="21" t="n">
        <v>20.5</v>
      </c>
      <c r="EX11" s="21" t="n">
        <v>3.885</v>
      </c>
      <c r="EY11" s="21" t="n">
        <v>300</v>
      </c>
      <c r="EZ11" s="21" t="n">
        <v>925.5</v>
      </c>
      <c r="FA11" s="21" t="n">
        <v>56.2</v>
      </c>
      <c r="FB11" s="21" t="n">
        <v>65.06</v>
      </c>
      <c r="FC11" s="21" t="n">
        <v>49.7</v>
      </c>
      <c r="FD11" s="21" t="n">
        <v>30.7</v>
      </c>
      <c r="FE11" s="21" t="n">
        <v>56.3</v>
      </c>
      <c r="FF11" s="21" t="n">
        <v>43.6</v>
      </c>
      <c r="FG11" s="21" t="n">
        <v>1.291</v>
      </c>
      <c r="FH11" s="21" t="n">
        <v>300</v>
      </c>
      <c r="FI11" s="21" t="n">
        <v>715.6</v>
      </c>
      <c r="FJ11" s="21" t="n">
        <v>57</v>
      </c>
      <c r="FK11" s="21" t="n">
        <v>84.37</v>
      </c>
      <c r="FL11" s="21" t="n">
        <v>20.9</v>
      </c>
      <c r="FM11" s="21" t="n">
        <v>2.9</v>
      </c>
      <c r="FN11" s="21" t="n">
        <v>90.1</v>
      </c>
      <c r="FO11" s="21" t="n">
        <v>9.9</v>
      </c>
      <c r="FP11" s="21" t="n">
        <v>9.115</v>
      </c>
      <c r="FQ11" s="21" t="n">
        <v>300</v>
      </c>
      <c r="FR11" s="15" t="n">
        <v>1.6</v>
      </c>
      <c r="FS11" s="15" t="n">
        <v>2.4</v>
      </c>
      <c r="FT11" s="15" t="n">
        <v>4.2</v>
      </c>
      <c r="FU11" s="15" t="n">
        <v>2.3</v>
      </c>
      <c r="FV11" s="15" t="n">
        <v>1.8</v>
      </c>
      <c r="FW11" s="15" t="n">
        <v>98</v>
      </c>
      <c r="FX11" s="15" t="n">
        <v>97</v>
      </c>
      <c r="FY11" s="15" t="n">
        <v>116</v>
      </c>
      <c r="FZ11" s="15" t="n">
        <v>94</v>
      </c>
      <c r="GA11" s="15" t="n">
        <v>108</v>
      </c>
      <c r="GB11" s="15" t="n">
        <v>77.3</v>
      </c>
      <c r="GC11" s="15" t="n">
        <v>78.3</v>
      </c>
      <c r="GD11" s="15" t="n">
        <v>78.4</v>
      </c>
      <c r="GE11" s="15" t="n">
        <v>77.5</v>
      </c>
      <c r="GF11" s="15" t="n">
        <v>78.6</v>
      </c>
      <c r="GG11" s="15" t="n">
        <v>16</v>
      </c>
      <c r="GH11" s="15" t="n">
        <v>14.9</v>
      </c>
      <c r="GI11" s="15" t="n">
        <v>15.2</v>
      </c>
      <c r="GJ11" s="15" t="n">
        <v>16.7</v>
      </c>
      <c r="GK11" s="15" t="n">
        <v>16.6</v>
      </c>
      <c r="GL11" s="15" t="n">
        <v>1.2</v>
      </c>
      <c r="GM11" s="15" t="n">
        <v>6.4</v>
      </c>
      <c r="GN11" s="15" t="n">
        <v>2.8</v>
      </c>
      <c r="GO11" s="15" t="n">
        <v>2.9</v>
      </c>
      <c r="GP11" s="15" t="n">
        <v>1</v>
      </c>
      <c r="GQ11" s="15" t="n">
        <v>1.3</v>
      </c>
      <c r="GR11" s="15" t="n">
        <v>3.4</v>
      </c>
      <c r="GS11" s="15" t="n">
        <v>2.5</v>
      </c>
      <c r="GT11" s="15" t="n">
        <v>2.6</v>
      </c>
      <c r="GU11" s="15" t="n">
        <v>1.1</v>
      </c>
      <c r="GV11" s="15" t="n">
        <v>4.3</v>
      </c>
      <c r="GW11" s="15" t="n">
        <v>6.8</v>
      </c>
      <c r="GX11" s="15" t="n">
        <v>4.9</v>
      </c>
      <c r="GY11" s="15" t="n">
        <v>4.6</v>
      </c>
      <c r="GZ11" s="15" t="n">
        <v>3.1</v>
      </c>
      <c r="HA11" s="15" t="n">
        <v>2.2</v>
      </c>
      <c r="HB11" s="15" t="n">
        <v>7.2</v>
      </c>
      <c r="HC11" s="15" t="n">
        <v>1.9</v>
      </c>
      <c r="HD11" s="15" t="n">
        <v>1.1</v>
      </c>
      <c r="HE11" s="22" t="n">
        <v>1.5</v>
      </c>
      <c r="HF11" s="1" t="n">
        <v>-1</v>
      </c>
      <c r="HG11" s="1" t="n">
        <v>-1</v>
      </c>
      <c r="HH11" s="1" t="n">
        <v>-1</v>
      </c>
      <c r="HI11" s="1" t="n">
        <v>-1</v>
      </c>
      <c r="HJ11" s="1" t="n">
        <v>-1</v>
      </c>
      <c r="HK11" s="1" t="n">
        <v>-1</v>
      </c>
      <c r="HL11" s="1" t="n">
        <v>-1</v>
      </c>
      <c r="HM11" s="1" t="n">
        <v>-1</v>
      </c>
      <c r="HN11" s="1" t="n">
        <v>-1</v>
      </c>
      <c r="HO11" s="1" t="n">
        <v>-1</v>
      </c>
      <c r="HP11" s="1" t="n">
        <v>-1</v>
      </c>
      <c r="HQ11" s="1" t="n">
        <v>-1</v>
      </c>
      <c r="HR11" s="1" t="n">
        <v>-1</v>
      </c>
      <c r="HS11" s="1" t="n">
        <v>-1</v>
      </c>
      <c r="HT11" s="1" t="n">
        <v>-1</v>
      </c>
      <c r="HU11" s="1" t="n">
        <v>-1</v>
      </c>
      <c r="HV11" s="1" t="n">
        <v>-1</v>
      </c>
      <c r="HW11" s="1" t="n">
        <v>-1</v>
      </c>
      <c r="HX11" s="1" t="n">
        <v>-1</v>
      </c>
      <c r="HY11" s="1" t="n">
        <v>-1</v>
      </c>
      <c r="HZ11" s="1" t="n">
        <v>-1</v>
      </c>
      <c r="IA11" s="1" t="n">
        <v>-1</v>
      </c>
      <c r="IB11" s="1" t="n">
        <v>-1</v>
      </c>
      <c r="IC11" s="1" t="n">
        <v>-1</v>
      </c>
      <c r="ID11" s="1" t="n">
        <v>-1</v>
      </c>
      <c r="IE11" s="1" t="n">
        <v>-1</v>
      </c>
      <c r="IF11" s="1" t="n">
        <v>-1</v>
      </c>
      <c r="IG11" s="1" t="n">
        <v>-1</v>
      </c>
      <c r="IH11" s="1" t="n">
        <v>-1</v>
      </c>
      <c r="II11" s="1" t="n">
        <v>-1</v>
      </c>
      <c r="IJ11" s="1" t="n">
        <v>-1</v>
      </c>
      <c r="IK11" s="1" t="n">
        <v>-1</v>
      </c>
      <c r="IL11" s="1" t="n">
        <v>-1</v>
      </c>
      <c r="IM11" s="1" t="n">
        <v>-1</v>
      </c>
      <c r="IN11" s="1" t="n">
        <v>-1</v>
      </c>
      <c r="IO11" s="1" t="n">
        <v>-1</v>
      </c>
      <c r="IP11" s="1" t="n">
        <v>-1</v>
      </c>
      <c r="IQ11" s="1" t="n">
        <v>-1</v>
      </c>
      <c r="IR11" s="1" t="n">
        <v>-1</v>
      </c>
      <c r="IS11" s="1" t="n">
        <v>-1</v>
      </c>
      <c r="IT11" s="1" t="n">
        <v>-1</v>
      </c>
      <c r="IU11" s="1" t="n">
        <v>-1</v>
      </c>
      <c r="IV11" s="1" t="n">
        <v>-1</v>
      </c>
      <c r="IW11" s="1" t="n">
        <v>-1</v>
      </c>
      <c r="IX11" s="1" t="n">
        <v>-1</v>
      </c>
      <c r="IY11" s="1" t="n">
        <v>-1</v>
      </c>
      <c r="IZ11" s="1" t="n">
        <v>-1</v>
      </c>
      <c r="JA11" s="1" t="n">
        <v>-1</v>
      </c>
      <c r="JB11" s="1" t="n">
        <v>-1</v>
      </c>
      <c r="JC11" s="1" t="n">
        <v>-1</v>
      </c>
      <c r="JD11" s="1" t="n">
        <v>-1</v>
      </c>
      <c r="JE11" s="1" t="n">
        <v>-1</v>
      </c>
      <c r="JG11" s="1" t="n">
        <v>117</v>
      </c>
      <c r="JH11" s="1" t="n">
        <v>73</v>
      </c>
      <c r="JI11" s="1" t="n">
        <f aca="false">JH11+(JG11-JH11)/3</f>
        <v>87.6666666666667</v>
      </c>
      <c r="JJ11" s="1" t="n">
        <v>1.97</v>
      </c>
      <c r="JK11" s="1" t="n">
        <v>59</v>
      </c>
      <c r="JL11" s="1" t="n">
        <v>10</v>
      </c>
      <c r="JM11" s="1" t="n">
        <v>50</v>
      </c>
      <c r="JN11" s="1" t="n">
        <f aca="false">JM11/JJ11</f>
        <v>25.3807106598985</v>
      </c>
      <c r="JO11" s="1" t="n">
        <v>10</v>
      </c>
      <c r="JP11" s="1" t="n">
        <f aca="false">JL11+JM11+JO11</f>
        <v>70</v>
      </c>
      <c r="JQ11" s="1" t="n">
        <v>35</v>
      </c>
      <c r="JR11" s="1" t="n">
        <f aca="false">(JM11-JQ11)/JM11</f>
        <v>0.3</v>
      </c>
      <c r="JS11" s="1" t="n">
        <v>57</v>
      </c>
      <c r="JT11" s="1" t="n">
        <f aca="false">(JL11+JO11)/JM11</f>
        <v>0.4</v>
      </c>
      <c r="JU11" s="23" t="n">
        <f aca="false">(0.8*(1.04*(POWER(JP11,3)-POWER(JM11,3)))+0.6)/1000</f>
        <v>181.3766</v>
      </c>
      <c r="JV11" s="1" t="n">
        <f aca="false">JU11/JJ11</f>
        <v>92.0693401015229</v>
      </c>
      <c r="JW11" s="1" t="n">
        <v>50</v>
      </c>
      <c r="JX11" s="1" t="n">
        <v>29</v>
      </c>
      <c r="JY11" s="1" t="n">
        <f aca="false">JW11/JX11</f>
        <v>1.72413793103448</v>
      </c>
      <c r="JZ11" s="1" t="n">
        <v>278</v>
      </c>
      <c r="KA11" s="1" t="n">
        <v>14</v>
      </c>
      <c r="KB11" s="1" t="n">
        <f aca="false">JW11/KA11</f>
        <v>3.57142857142857</v>
      </c>
      <c r="KC11" s="1" t="n">
        <v>13.5</v>
      </c>
      <c r="KD11" s="1" t="n">
        <v>2.6</v>
      </c>
      <c r="KE11" s="1" t="n">
        <f aca="false">((3.14*POWER(KD11,2)/4)*KC11*JK11)/1000</f>
        <v>4.2267069</v>
      </c>
      <c r="KF11" s="1" t="n">
        <f aca="false">KE11/JJ11</f>
        <v>2.14553649746193</v>
      </c>
      <c r="KG11" s="1" t="n">
        <v>16.3</v>
      </c>
      <c r="KH11" s="1" t="n">
        <v>19</v>
      </c>
      <c r="KI11" s="1" t="n">
        <v>-1</v>
      </c>
      <c r="KJ11" s="1" t="n">
        <v>-1</v>
      </c>
      <c r="KK11" s="1" t="n">
        <v>-1</v>
      </c>
      <c r="KL11" s="1" t="n">
        <v>-1</v>
      </c>
      <c r="KM11" s="1" t="n">
        <v>-1</v>
      </c>
      <c r="KN11" s="1" t="n">
        <v>81</v>
      </c>
      <c r="KO11" s="1" t="n">
        <f aca="false">KN11/JJ11</f>
        <v>41.1167512690355</v>
      </c>
      <c r="KP11" s="1" t="n">
        <v>79</v>
      </c>
      <c r="KQ11" s="1" t="n">
        <f aca="false">KP11/JJ11</f>
        <v>40.1015228426396</v>
      </c>
      <c r="KR11" s="1" t="n">
        <v>118</v>
      </c>
      <c r="KS11" s="1" t="n">
        <f aca="false">KR11/JJ11</f>
        <v>59.8984771573604</v>
      </c>
      <c r="KT11" s="1" t="n">
        <v>58</v>
      </c>
      <c r="KU11" s="1" t="n">
        <f aca="false">KT11/JJ11</f>
        <v>29.4416243654822</v>
      </c>
      <c r="KV11" s="1" t="n">
        <f aca="false">KR11-KT11</f>
        <v>60</v>
      </c>
      <c r="KW11" s="1" t="n">
        <v>50</v>
      </c>
      <c r="KX11" s="1" t="n">
        <v>24.6</v>
      </c>
      <c r="KY11" s="1" t="n">
        <v>12.8</v>
      </c>
      <c r="KZ11" s="1" t="n">
        <f aca="false">KX11/JJ11</f>
        <v>12.4873096446701</v>
      </c>
      <c r="LA11" s="1" t="n">
        <f aca="false">KY11/JJ11</f>
        <v>6.49746192893401</v>
      </c>
      <c r="LB11" s="23" t="n">
        <f aca="false">(KX11-KY11)/KX11</f>
        <v>0.479674796747968</v>
      </c>
      <c r="LC11" s="1" t="n">
        <v>119</v>
      </c>
      <c r="LD11" s="1" t="n">
        <v>79</v>
      </c>
      <c r="LE11" s="1" t="n">
        <f aca="false">LD11+(LC11-LD11)/3</f>
        <v>92.3333333333333</v>
      </c>
      <c r="LF11" s="1" t="n">
        <v>83</v>
      </c>
      <c r="LG11" s="1" t="n">
        <v>10</v>
      </c>
      <c r="LH11" s="1" t="n">
        <v>50</v>
      </c>
      <c r="LI11" s="1" t="n">
        <f aca="false">LH11/JJ11</f>
        <v>25.3807106598985</v>
      </c>
      <c r="LJ11" s="1" t="n">
        <v>10</v>
      </c>
      <c r="LK11" s="1" t="n">
        <f aca="false">LG11+LH11+LJ11</f>
        <v>70</v>
      </c>
      <c r="LL11" s="1" t="n">
        <v>32</v>
      </c>
      <c r="LM11" s="23" t="n">
        <f aca="false">(LH11-LL11)/LH11</f>
        <v>0.36</v>
      </c>
      <c r="LN11" s="1" t="n">
        <v>65</v>
      </c>
      <c r="LO11" s="1" t="n">
        <f aca="false">(LG11+LJ11)/LH11</f>
        <v>0.4</v>
      </c>
      <c r="LP11" s="1" t="n">
        <f aca="false">(0.8*(1.04*(POWER(LK11,3)-POWER(LH11,3)))+0.6)/1000</f>
        <v>181.3766</v>
      </c>
      <c r="LQ11" s="1" t="n">
        <f aca="false">LP11/JJ11</f>
        <v>92.0693401015229</v>
      </c>
      <c r="LR11" s="1" t="n">
        <v>63</v>
      </c>
      <c r="LS11" s="1" t="n">
        <v>43</v>
      </c>
      <c r="LT11" s="23" t="n">
        <f aca="false">LR11/LS11</f>
        <v>1.46511627906977</v>
      </c>
      <c r="LU11" s="1" t="n">
        <v>166</v>
      </c>
      <c r="LV11" s="1" t="n">
        <v>16</v>
      </c>
      <c r="LW11" s="23" t="n">
        <f aca="false">LR11/LV11</f>
        <v>3.9375</v>
      </c>
      <c r="LX11" s="1" t="n">
        <v>15.2</v>
      </c>
      <c r="LY11" s="1" t="n">
        <f aca="false">((3.14*POWER(KD11,2)/4)*LX11*LF11)/1000</f>
        <v>6.69480656</v>
      </c>
      <c r="LZ11" s="1" t="n">
        <f aca="false">LY11/JJ11</f>
        <v>3.398378964467</v>
      </c>
      <c r="MA11" s="1" t="n">
        <v>13.1</v>
      </c>
      <c r="MB11" s="1" t="n">
        <v>16</v>
      </c>
      <c r="MC11" s="1" t="n">
        <v>42</v>
      </c>
      <c r="MD11" s="1" t="n">
        <v>30</v>
      </c>
      <c r="ME11" s="23" t="n">
        <f aca="false">MC11/MD11</f>
        <v>1.4</v>
      </c>
      <c r="MF11" s="1" t="n">
        <v>156</v>
      </c>
      <c r="MG11" s="1" t="n">
        <v>12</v>
      </c>
      <c r="MH11" s="1" t="n">
        <v>86</v>
      </c>
      <c r="MI11" s="1" t="n">
        <f aca="false">MH11/JJ11</f>
        <v>43.6548223350254</v>
      </c>
      <c r="MJ11" s="1" t="n">
        <v>86</v>
      </c>
      <c r="MK11" s="1" t="n">
        <f aca="false">MJ11/JJ11</f>
        <v>43.6548223350254</v>
      </c>
      <c r="ML11" s="1" t="n">
        <v>112</v>
      </c>
      <c r="MM11" s="1" t="n">
        <f aca="false">ML11/JJ11</f>
        <v>56.8527918781726</v>
      </c>
      <c r="MN11" s="1" t="n">
        <v>37</v>
      </c>
      <c r="MO11" s="1" t="n">
        <f aca="false">MN11/JJ11</f>
        <v>18.7817258883249</v>
      </c>
      <c r="MP11" s="1" t="n">
        <f aca="false">ML11-MN11</f>
        <v>75</v>
      </c>
      <c r="MQ11" s="1" t="n">
        <v>51</v>
      </c>
      <c r="MR11" s="1" t="n">
        <v>22.8</v>
      </c>
      <c r="MS11" s="1" t="n">
        <v>11.9</v>
      </c>
      <c r="MT11" s="1" t="n">
        <f aca="false">MR11/JJ11</f>
        <v>11.5736040609137</v>
      </c>
      <c r="MU11" s="1" t="n">
        <f aca="false">MS11/JJ11</f>
        <v>6.04060913705584</v>
      </c>
      <c r="MV11" s="23" t="n">
        <f aca="false">(MR11-MS11)/MR11</f>
        <v>0.478070175438597</v>
      </c>
      <c r="MW11" s="1" t="n">
        <v>122</v>
      </c>
      <c r="MX11" s="1" t="n">
        <v>73</v>
      </c>
      <c r="MY11" s="1" t="n">
        <f aca="false">MX11+(MW11-MX11)/3</f>
        <v>89.3333333333333</v>
      </c>
      <c r="MZ11" s="1" t="n">
        <v>75</v>
      </c>
      <c r="NA11" s="1" t="n">
        <v>10</v>
      </c>
      <c r="NB11" s="1" t="n">
        <v>55</v>
      </c>
      <c r="NC11" s="1" t="n">
        <f aca="false">NB11/JJ11</f>
        <v>27.9187817258883</v>
      </c>
      <c r="ND11" s="1" t="n">
        <v>9</v>
      </c>
      <c r="NE11" s="1" t="n">
        <f aca="false">NA11+NB11+ND11</f>
        <v>74</v>
      </c>
      <c r="NF11" s="1" t="n">
        <v>35</v>
      </c>
      <c r="NG11" s="23" t="n">
        <f aca="false">(NB11-NF11)/NB11</f>
        <v>0.363636363636364</v>
      </c>
      <c r="NH11" s="1" t="n">
        <v>66</v>
      </c>
      <c r="NI11" s="1" t="n">
        <f aca="false">(NA11+ND11)/NB11</f>
        <v>0.345454545454545</v>
      </c>
      <c r="NJ11" s="1" t="n">
        <f aca="false">(0.8*(1.04*(POWER(NE11,3)-POWER(NB11,3)))+0.6)/1000</f>
        <v>198.722968</v>
      </c>
      <c r="NK11" s="1" t="n">
        <f aca="false">NJ11/JJ11</f>
        <v>100.874603045685</v>
      </c>
      <c r="NL11" s="1" t="n">
        <v>65</v>
      </c>
      <c r="NM11" s="1" t="n">
        <v>48</v>
      </c>
      <c r="NN11" s="23" t="n">
        <f aca="false">NL11/NM11</f>
        <v>1.35416666666667</v>
      </c>
      <c r="NO11" s="1" t="n">
        <v>189</v>
      </c>
      <c r="NP11" s="1" t="n">
        <v>17</v>
      </c>
      <c r="NQ11" s="23" t="n">
        <f aca="false">NL11/NP11</f>
        <v>3.82352941176471</v>
      </c>
      <c r="NR11" s="1" t="n">
        <v>17.2</v>
      </c>
      <c r="NS11" s="1" t="n">
        <f aca="false">((3.14*POWER(KD11,2)/4)*NR11*MZ11)/1000</f>
        <v>6.845514</v>
      </c>
      <c r="NT11" s="1" t="n">
        <f aca="false">NS11/JJ11</f>
        <v>3.47488020304569</v>
      </c>
      <c r="NU11" s="1" t="n">
        <v>16.6</v>
      </c>
      <c r="NV11" s="1" t="n">
        <v>20</v>
      </c>
      <c r="NW11" s="1" t="n">
        <v>38</v>
      </c>
      <c r="NX11" s="1" t="n">
        <v>29</v>
      </c>
      <c r="NY11" s="23" t="n">
        <f aca="false">NW11/NX11</f>
        <v>1.31034482758621</v>
      </c>
      <c r="NZ11" s="1" t="n">
        <v>153</v>
      </c>
      <c r="OA11" s="1" t="n">
        <v>13</v>
      </c>
      <c r="OB11" s="1" t="n">
        <v>101</v>
      </c>
      <c r="OC11" s="1" t="n">
        <f aca="false">OB11/JJ11</f>
        <v>51.2690355329949</v>
      </c>
      <c r="OD11" s="1" t="n">
        <v>72</v>
      </c>
      <c r="OE11" s="1" t="n">
        <f aca="false">OD11/JJ11</f>
        <v>36.5482233502538</v>
      </c>
      <c r="OF11" s="1" t="n">
        <v>159</v>
      </c>
      <c r="OG11" s="1" t="n">
        <f aca="false">OF11/JJ11</f>
        <v>80.7106598984772</v>
      </c>
      <c r="OH11" s="1" t="n">
        <v>79</v>
      </c>
      <c r="OI11" s="1" t="n">
        <f aca="false">OH11/JJ11</f>
        <v>40.1015228426396</v>
      </c>
      <c r="OJ11" s="1" t="n">
        <f aca="false">OF11-OH11</f>
        <v>80</v>
      </c>
      <c r="OK11" s="1" t="n">
        <v>50</v>
      </c>
      <c r="OL11" s="1" t="n">
        <v>26.7</v>
      </c>
      <c r="OM11" s="1" t="n">
        <v>15.3</v>
      </c>
      <c r="ON11" s="1" t="n">
        <f aca="false">OL11/JJ11</f>
        <v>13.5532994923858</v>
      </c>
      <c r="OO11" s="1" t="n">
        <f aca="false">OM11/JJ11</f>
        <v>7.76649746192893</v>
      </c>
      <c r="OP11" s="23" t="n">
        <f aca="false">(OL11-OM11)/OL11</f>
        <v>0.426966292134831</v>
      </c>
      <c r="OQ11" s="1" t="n">
        <v>104</v>
      </c>
      <c r="OR11" s="1" t="n">
        <v>69</v>
      </c>
      <c r="OS11" s="1" t="n">
        <f aca="false">OR11+(OQ11-OR11)/3</f>
        <v>80.6666666666667</v>
      </c>
      <c r="OT11" s="1" t="n">
        <v>65</v>
      </c>
      <c r="OU11" s="1" t="n">
        <v>9</v>
      </c>
      <c r="OV11" s="1" t="n">
        <v>54</v>
      </c>
      <c r="OW11" s="1" t="n">
        <f aca="false">OV11/JJ11</f>
        <v>27.4111675126904</v>
      </c>
      <c r="OX11" s="1" t="n">
        <v>10</v>
      </c>
      <c r="OY11" s="1" t="n">
        <f aca="false">OU11+OV11+OX11</f>
        <v>73</v>
      </c>
      <c r="OZ11" s="1" t="n">
        <v>37</v>
      </c>
      <c r="PA11" s="23" t="n">
        <f aca="false">(OV11-OZ11)/OV11</f>
        <v>0.314814814814815</v>
      </c>
      <c r="PB11" s="1" t="n">
        <v>58</v>
      </c>
      <c r="PC11" s="1" t="n">
        <f aca="false">(OU11+OX11)/OV11</f>
        <v>0.351851851851852</v>
      </c>
      <c r="PD11" s="1" t="n">
        <f aca="false">(0.8*(1.04*(POWER(OY11,3)-POWER(OV11,3)))+0.6)/1000</f>
        <v>192.652696</v>
      </c>
      <c r="PE11" s="1" t="n">
        <f aca="false">PD11/JJ11</f>
        <v>97.7932467005076</v>
      </c>
      <c r="PF11" s="1" t="n">
        <v>56</v>
      </c>
      <c r="PG11" s="1" t="n">
        <v>32</v>
      </c>
      <c r="PH11" s="23" t="n">
        <f aca="false">PF11/PG11</f>
        <v>1.75</v>
      </c>
      <c r="PI11" s="1" t="n">
        <v>241</v>
      </c>
      <c r="PJ11" s="1" t="n">
        <v>15</v>
      </c>
      <c r="PK11" s="23" t="n">
        <f aca="false">PF11/PJ11</f>
        <v>3.73333333333333</v>
      </c>
      <c r="PL11" s="1" t="n">
        <v>17.3</v>
      </c>
      <c r="PM11" s="1" t="n">
        <f aca="false">((3.14*POWER(KD11,2)/4)*PL11*OT11)/1000</f>
        <v>5.9672717</v>
      </c>
      <c r="PN11" s="1" t="n">
        <f aca="false">PM11/JJ11</f>
        <v>3.02907192893401</v>
      </c>
      <c r="PO11" s="1" t="n">
        <v>14.3</v>
      </c>
      <c r="PP11" s="1" t="n">
        <v>-1</v>
      </c>
      <c r="PQ11" s="1" t="n">
        <v>39</v>
      </c>
      <c r="PR11" s="1" t="n">
        <v>29</v>
      </c>
      <c r="PS11" s="23" t="n">
        <f aca="false">PQ11/PR11</f>
        <v>1.3448275862069</v>
      </c>
      <c r="PT11" s="1" t="n">
        <v>168</v>
      </c>
      <c r="PU11" s="1" t="n">
        <v>12</v>
      </c>
      <c r="PV11" s="1" t="n">
        <v>72</v>
      </c>
      <c r="PW11" s="1" t="n">
        <f aca="false">PV11/JJ11</f>
        <v>36.5482233502538</v>
      </c>
      <c r="PX11" s="1" t="n">
        <v>51</v>
      </c>
      <c r="PY11" s="1" t="n">
        <f aca="false">PX11/JJ11</f>
        <v>25.8883248730964</v>
      </c>
      <c r="PZ11" s="1" t="n">
        <v>128</v>
      </c>
      <c r="QA11" s="1" t="n">
        <f aca="false">PZ11/JJ11</f>
        <v>64.9746192893401</v>
      </c>
      <c r="QB11" s="1" t="n">
        <v>57</v>
      </c>
      <c r="QC11" s="1" t="n">
        <f aca="false">QB11/JJ11</f>
        <v>28.9340101522843</v>
      </c>
      <c r="QD11" s="1" t="n">
        <f aca="false">PZ11-QB11</f>
        <v>71</v>
      </c>
      <c r="QE11" s="1" t="n">
        <v>57</v>
      </c>
      <c r="QF11" s="1" t="n">
        <v>25.3</v>
      </c>
      <c r="QG11" s="1" t="n">
        <v>15.8</v>
      </c>
      <c r="QH11" s="1" t="n">
        <f aca="false">QF11/JJ11</f>
        <v>12.8426395939086</v>
      </c>
      <c r="QI11" s="1" t="n">
        <f aca="false">QG11/JJ11</f>
        <v>8.02030456852792</v>
      </c>
      <c r="QJ11" s="23" t="n">
        <f aca="false">(QF11-QG11)/QF11</f>
        <v>0.375494071146245</v>
      </c>
      <c r="QK11" s="1" t="n">
        <v>126</v>
      </c>
      <c r="QL11" s="1" t="n">
        <v>80</v>
      </c>
      <c r="QM11" s="1" t="n">
        <f aca="false">QL11+(QK11-QL11)/3</f>
        <v>95.3333333333333</v>
      </c>
      <c r="QN11" s="1" t="n">
        <v>72</v>
      </c>
      <c r="QO11" s="1" t="n">
        <v>10</v>
      </c>
      <c r="QP11" s="1" t="n">
        <v>56</v>
      </c>
      <c r="QQ11" s="1" t="n">
        <f aca="false">QP11/JJ11</f>
        <v>28.4263959390863</v>
      </c>
      <c r="QR11" s="1" t="n">
        <v>11</v>
      </c>
      <c r="QS11" s="1" t="n">
        <f aca="false">QO11+QP11+QR11</f>
        <v>77</v>
      </c>
      <c r="QT11" s="1" t="n">
        <v>34</v>
      </c>
      <c r="QU11" s="23" t="n">
        <f aca="false">(QP11-QT11)/QP11</f>
        <v>0.392857142857143</v>
      </c>
      <c r="QV11" s="1" t="n">
        <v>69</v>
      </c>
      <c r="QW11" s="1" t="n">
        <f aca="false">(QO11+QR11)/QP11</f>
        <v>0.375</v>
      </c>
      <c r="QX11" s="1" t="n">
        <f aca="false">(0.8*(1.04*(POWER(QS11,3)-POWER(QP11,3)))+0.6)/1000</f>
        <v>233.723544</v>
      </c>
      <c r="QY11" s="1" t="n">
        <f aca="false">QX11/JJ11</f>
        <v>118.641392893401</v>
      </c>
      <c r="QZ11" s="1" t="n">
        <v>62</v>
      </c>
      <c r="RA11" s="1" t="n">
        <v>35</v>
      </c>
      <c r="RB11" s="23" t="n">
        <f aca="false">QZ11/RA11</f>
        <v>1.77142857142857</v>
      </c>
      <c r="RC11" s="1" t="n">
        <v>164</v>
      </c>
      <c r="RD11" s="1" t="n">
        <v>16</v>
      </c>
      <c r="RE11" s="23" t="n">
        <f aca="false">QZ11/RD11</f>
        <v>3.875</v>
      </c>
      <c r="RF11" s="1" t="n">
        <v>21.2</v>
      </c>
      <c r="RG11" s="1" t="n">
        <f aca="false">((3.14*POWER(KD11,2)/4)*RF11*QN11)/1000</f>
        <v>8.09999424</v>
      </c>
      <c r="RH11" s="1" t="n">
        <f aca="false">RG11/JJ11</f>
        <v>4.11167220304569</v>
      </c>
      <c r="RI11" s="1" t="n">
        <v>20.4</v>
      </c>
      <c r="RJ11" s="1" t="n">
        <v>24</v>
      </c>
      <c r="RK11" s="1" t="n">
        <v>44</v>
      </c>
      <c r="RL11" s="1" t="n">
        <v>25</v>
      </c>
      <c r="RM11" s="23" t="n">
        <f aca="false">RK11/RL11</f>
        <v>1.76</v>
      </c>
      <c r="RN11" s="1" t="n">
        <v>172</v>
      </c>
      <c r="RO11" s="1" t="n">
        <v>13</v>
      </c>
      <c r="RP11" s="1" t="n">
        <v>79</v>
      </c>
      <c r="RQ11" s="1" t="n">
        <f aca="false">RP11/JJ11</f>
        <v>40.1015228426396</v>
      </c>
      <c r="RR11" s="1" t="n">
        <v>59</v>
      </c>
      <c r="RS11" s="1" t="n">
        <f aca="false">RR11/JJ11</f>
        <v>29.9492385786802</v>
      </c>
      <c r="RT11" s="1" t="n">
        <v>115</v>
      </c>
      <c r="RU11" s="1" t="n">
        <f aca="false">RT11/JJ11</f>
        <v>58.3756345177665</v>
      </c>
      <c r="RV11" s="1" t="n">
        <v>62</v>
      </c>
      <c r="RW11" s="1" t="n">
        <f aca="false">RV11/JJ11</f>
        <v>31.4720812182741</v>
      </c>
      <c r="RX11" s="1" t="n">
        <f aca="false">RT11-RV11</f>
        <v>53</v>
      </c>
      <c r="RY11" s="1" t="n">
        <v>54</v>
      </c>
      <c r="RZ11" s="1" t="n">
        <v>24.5</v>
      </c>
      <c r="SA11" s="1" t="n">
        <v>9.8</v>
      </c>
      <c r="SB11" s="1" t="n">
        <f aca="false">RZ11/JJ11</f>
        <v>12.4365482233503</v>
      </c>
      <c r="SC11" s="1" t="n">
        <f aca="false">SA11/JJ11</f>
        <v>4.9746192893401</v>
      </c>
      <c r="SD11" s="23" t="n">
        <f aca="false">(RZ11-SA11)/RZ11</f>
        <v>0.6</v>
      </c>
    </row>
    <row r="12" customFormat="false" ht="21" hidden="false" customHeight="false" outlineLevel="0" collapsed="false">
      <c r="A12" s="14" t="s">
        <v>499</v>
      </c>
      <c r="B12" s="13" t="n">
        <v>100</v>
      </c>
      <c r="C12" s="13" t="n">
        <v>42</v>
      </c>
      <c r="D12" s="15" t="n">
        <v>70</v>
      </c>
      <c r="E12" s="13" t="n">
        <v>179</v>
      </c>
      <c r="F12" s="16" t="n">
        <v>4</v>
      </c>
      <c r="G12" s="16" t="n">
        <v>6</v>
      </c>
      <c r="H12" s="17" t="n">
        <v>131</v>
      </c>
      <c r="I12" s="17" t="n">
        <v>474</v>
      </c>
      <c r="J12" s="17" t="n">
        <v>998</v>
      </c>
      <c r="K12" s="17" t="n">
        <v>998</v>
      </c>
      <c r="L12" s="17" t="n">
        <v>998</v>
      </c>
      <c r="M12" s="17" t="n">
        <v>998</v>
      </c>
      <c r="N12" s="17" t="n">
        <v>40</v>
      </c>
      <c r="O12" s="17" t="n">
        <v>136</v>
      </c>
      <c r="P12" s="17" t="n">
        <v>998</v>
      </c>
      <c r="Q12" s="17" t="n">
        <v>998</v>
      </c>
      <c r="R12" s="17" t="n">
        <v>998</v>
      </c>
      <c r="S12" s="17" t="n">
        <v>998</v>
      </c>
      <c r="T12" s="17" t="n">
        <v>998</v>
      </c>
      <c r="U12" s="17" t="n">
        <v>998</v>
      </c>
      <c r="V12" s="17" t="n">
        <v>1079</v>
      </c>
      <c r="W12" s="18" t="n">
        <v>0.999305555555556</v>
      </c>
      <c r="X12" s="19" t="n">
        <v>45</v>
      </c>
      <c r="Y12" s="19" t="n">
        <v>38</v>
      </c>
      <c r="Z12" s="19" t="n">
        <v>45</v>
      </c>
      <c r="AA12" s="19" t="n">
        <v>44</v>
      </c>
      <c r="AB12" s="19" t="n">
        <v>51</v>
      </c>
      <c r="AC12" s="19" t="n">
        <v>45</v>
      </c>
      <c r="AD12" s="19" t="n">
        <v>33</v>
      </c>
      <c r="AE12" s="19" t="n">
        <v>43</v>
      </c>
      <c r="AF12" s="19" t="n">
        <v>45</v>
      </c>
      <c r="AG12" s="19" t="n">
        <v>45</v>
      </c>
      <c r="AH12" s="19" t="n">
        <v>1</v>
      </c>
      <c r="AI12" s="19" t="n">
        <v>0.868421052631579</v>
      </c>
      <c r="AJ12" s="19" t="n">
        <v>0.955555555555556</v>
      </c>
      <c r="AK12" s="19" t="n">
        <v>1.02272727272727</v>
      </c>
      <c r="AL12" s="19" t="n">
        <v>0.882352941176471</v>
      </c>
      <c r="AM12" s="19" t="n">
        <v>165</v>
      </c>
      <c r="AN12" s="19" t="n">
        <v>122</v>
      </c>
      <c r="AO12" s="19" t="n">
        <v>154</v>
      </c>
      <c r="AP12" s="19" t="n">
        <v>142</v>
      </c>
      <c r="AQ12" s="19" t="n">
        <v>155</v>
      </c>
      <c r="AR12" s="19" t="n">
        <v>26</v>
      </c>
      <c r="AS12" s="19" t="n">
        <v>20</v>
      </c>
      <c r="AT12" s="19" t="n">
        <v>25</v>
      </c>
      <c r="AU12" s="19" t="n">
        <v>24</v>
      </c>
      <c r="AV12" s="19" t="n">
        <v>26</v>
      </c>
      <c r="AW12" s="19" t="n">
        <v>100</v>
      </c>
      <c r="AX12" s="19" t="n">
        <v>84.2105263157895</v>
      </c>
      <c r="AY12" s="19" t="n">
        <v>97.7777777777778</v>
      </c>
      <c r="AZ12" s="19" t="n">
        <v>84.0909090909091</v>
      </c>
      <c r="BA12" s="19" t="n">
        <v>96.078431372549</v>
      </c>
      <c r="BB12" s="20" t="n">
        <v>-1</v>
      </c>
      <c r="BC12" s="20" t="n">
        <v>-1</v>
      </c>
      <c r="BD12" s="20" t="n">
        <v>-1</v>
      </c>
      <c r="BE12" s="20" t="n">
        <v>-1</v>
      </c>
      <c r="BF12" s="20" t="n">
        <v>-1</v>
      </c>
      <c r="BG12" s="20" t="n">
        <v>-1</v>
      </c>
      <c r="BH12" s="20" t="n">
        <v>-1</v>
      </c>
      <c r="BI12" s="20" t="n">
        <v>-1</v>
      </c>
      <c r="BJ12" s="20" t="n">
        <v>-1</v>
      </c>
      <c r="BK12" s="20" t="n">
        <v>-1</v>
      </c>
      <c r="BL12" s="20" t="n">
        <v>-1</v>
      </c>
      <c r="BM12" s="20" t="n">
        <v>-1</v>
      </c>
      <c r="BN12" s="20" t="n">
        <v>-1</v>
      </c>
      <c r="BO12" s="20" t="n">
        <v>-1</v>
      </c>
      <c r="BP12" s="20" t="n">
        <v>-1</v>
      </c>
      <c r="BQ12" s="19" t="n">
        <v>525</v>
      </c>
      <c r="BR12" s="19" t="n">
        <v>386</v>
      </c>
      <c r="BS12" s="19" t="n">
        <v>478</v>
      </c>
      <c r="BT12" s="19" t="n">
        <v>492</v>
      </c>
      <c r="BU12" s="19" t="n">
        <v>499</v>
      </c>
      <c r="BV12" s="19" t="n">
        <v>-1</v>
      </c>
      <c r="BW12" s="19" t="n">
        <v>-1</v>
      </c>
      <c r="BX12" s="19" t="n">
        <v>-1</v>
      </c>
      <c r="BY12" s="19" t="n">
        <v>-1</v>
      </c>
      <c r="BZ12" s="19" t="n">
        <v>-1</v>
      </c>
      <c r="CA12" s="19" t="n">
        <v>-1</v>
      </c>
      <c r="CB12" s="19" t="n">
        <v>-1</v>
      </c>
      <c r="CC12" s="19" t="n">
        <v>-1</v>
      </c>
      <c r="CD12" s="19" t="n">
        <v>-1</v>
      </c>
      <c r="CE12" s="19" t="n">
        <v>-1</v>
      </c>
      <c r="CF12" s="21" t="n">
        <v>1225.5</v>
      </c>
      <c r="CG12" s="21" t="n">
        <v>42.3</v>
      </c>
      <c r="CH12" s="21" t="n">
        <v>49.02</v>
      </c>
      <c r="CI12" s="21" t="n">
        <v>40.9</v>
      </c>
      <c r="CJ12" s="21" t="n">
        <v>21</v>
      </c>
      <c r="CK12" s="21" t="n">
        <v>77.8</v>
      </c>
      <c r="CL12" s="21" t="n">
        <v>21.8</v>
      </c>
      <c r="CM12" s="21" t="n">
        <v>3.564</v>
      </c>
      <c r="CN12" s="21" t="n">
        <v>300</v>
      </c>
      <c r="CO12" s="21" t="n">
        <v>971.9</v>
      </c>
      <c r="CP12" s="21" t="n">
        <v>74.1</v>
      </c>
      <c r="CQ12" s="21" t="n">
        <v>62.1</v>
      </c>
      <c r="CR12" s="21" t="n">
        <v>20.9</v>
      </c>
      <c r="CS12" s="21" t="n">
        <v>1.9</v>
      </c>
      <c r="CT12" s="21" t="n">
        <v>92.3</v>
      </c>
      <c r="CU12" s="21" t="n">
        <v>7.7</v>
      </c>
      <c r="CV12" s="21" t="n">
        <v>12.04</v>
      </c>
      <c r="CW12" s="21" t="n">
        <v>300</v>
      </c>
      <c r="CX12" s="21" t="n">
        <v>784.5</v>
      </c>
      <c r="CY12" s="21" t="n">
        <v>24.6</v>
      </c>
      <c r="CZ12" s="21" t="n">
        <v>76.56</v>
      </c>
      <c r="DA12" s="21" t="n">
        <v>16.8</v>
      </c>
      <c r="DB12" s="21" t="n">
        <v>0.3</v>
      </c>
      <c r="DC12" s="21" t="n">
        <v>97.1</v>
      </c>
      <c r="DD12" s="21" t="n">
        <v>2.9</v>
      </c>
      <c r="DE12" s="21" t="n">
        <v>33.491</v>
      </c>
      <c r="DF12" s="21" t="n">
        <v>300</v>
      </c>
      <c r="DG12" s="21" t="n">
        <v>651.4</v>
      </c>
      <c r="DH12" s="21" t="n">
        <v>24.1</v>
      </c>
      <c r="DI12" s="21" t="n">
        <v>92.23</v>
      </c>
      <c r="DJ12" s="21" t="n">
        <v>6.7</v>
      </c>
      <c r="DK12" s="21" t="n">
        <v>0</v>
      </c>
      <c r="DL12" s="21" t="n">
        <v>97.1</v>
      </c>
      <c r="DM12" s="21" t="n">
        <v>2.9</v>
      </c>
      <c r="DN12" s="21" t="n">
        <v>33.609</v>
      </c>
      <c r="DO12" s="21" t="n">
        <v>171</v>
      </c>
      <c r="DP12" s="21" t="n">
        <v>1071.3</v>
      </c>
      <c r="DQ12" s="21" t="n">
        <v>42.2</v>
      </c>
      <c r="DR12" s="21" t="n">
        <v>56.1</v>
      </c>
      <c r="DS12" s="21" t="n">
        <v>25.9</v>
      </c>
      <c r="DT12" s="21" t="n">
        <v>2.9</v>
      </c>
      <c r="DU12" s="21" t="n">
        <v>91.4</v>
      </c>
      <c r="DV12" s="21" t="n">
        <v>8.6</v>
      </c>
      <c r="DW12" s="21" t="n">
        <v>10.655</v>
      </c>
      <c r="DX12" s="21" t="n">
        <v>300</v>
      </c>
      <c r="DY12" s="21" t="n">
        <v>905</v>
      </c>
      <c r="DZ12" s="21" t="n">
        <v>58.4</v>
      </c>
      <c r="EA12" s="21" t="n">
        <v>66.58</v>
      </c>
      <c r="EB12" s="21" t="n">
        <v>22</v>
      </c>
      <c r="EC12" s="21" t="n">
        <v>3.9</v>
      </c>
      <c r="ED12" s="21" t="n">
        <v>96.4</v>
      </c>
      <c r="EE12" s="21" t="n">
        <v>3.6</v>
      </c>
      <c r="EF12" s="21" t="n">
        <v>27.025</v>
      </c>
      <c r="EG12" s="21" t="n">
        <v>300</v>
      </c>
      <c r="EH12" s="21" t="n">
        <v>1057.5</v>
      </c>
      <c r="EI12" s="21" t="n">
        <v>44.2</v>
      </c>
      <c r="EJ12" s="21" t="n">
        <v>56.84</v>
      </c>
      <c r="EK12" s="21" t="n">
        <v>26.4</v>
      </c>
      <c r="EL12" s="21" t="n">
        <v>5.3</v>
      </c>
      <c r="EM12" s="21" t="n">
        <v>90.5</v>
      </c>
      <c r="EN12" s="21" t="n">
        <v>9.5</v>
      </c>
      <c r="EO12" s="21" t="n">
        <v>9.52</v>
      </c>
      <c r="EP12" s="21" t="n">
        <v>300</v>
      </c>
      <c r="EQ12" s="21" t="n">
        <v>876.7</v>
      </c>
      <c r="ER12" s="21" t="n">
        <v>35.8</v>
      </c>
      <c r="ES12" s="21" t="n">
        <v>68.56</v>
      </c>
      <c r="ET12" s="21" t="n">
        <v>12.7</v>
      </c>
      <c r="EU12" s="21" t="n">
        <v>0</v>
      </c>
      <c r="EV12" s="21" t="n">
        <v>93.4</v>
      </c>
      <c r="EW12" s="21" t="n">
        <v>6.6</v>
      </c>
      <c r="EX12" s="21" t="n">
        <v>14.078</v>
      </c>
      <c r="EY12" s="21" t="n">
        <v>300</v>
      </c>
      <c r="EZ12" s="21" t="n">
        <v>1149</v>
      </c>
      <c r="FA12" s="21" t="n">
        <v>52.2</v>
      </c>
      <c r="FB12" s="21" t="n">
        <v>52.33</v>
      </c>
      <c r="FC12" s="21" t="n">
        <v>39.4</v>
      </c>
      <c r="FD12" s="21" t="n">
        <v>13.4</v>
      </c>
      <c r="FE12" s="21" t="n">
        <v>70.8</v>
      </c>
      <c r="FF12" s="21" t="n">
        <v>29.1</v>
      </c>
      <c r="FG12" s="21" t="n">
        <v>2.436</v>
      </c>
      <c r="FH12" s="21" t="n">
        <v>300</v>
      </c>
      <c r="FI12" s="21" t="n">
        <v>862.1</v>
      </c>
      <c r="FJ12" s="21" t="n">
        <v>68.9</v>
      </c>
      <c r="FK12" s="21" t="n">
        <v>70.01</v>
      </c>
      <c r="FL12" s="21" t="n">
        <v>16.2</v>
      </c>
      <c r="FM12" s="21" t="n">
        <v>0.9</v>
      </c>
      <c r="FN12" s="21" t="n">
        <v>96.1</v>
      </c>
      <c r="FO12" s="21" t="n">
        <v>3.9</v>
      </c>
      <c r="FP12" s="21" t="n">
        <v>24.594</v>
      </c>
      <c r="FQ12" s="21" t="n">
        <v>300</v>
      </c>
      <c r="FR12" s="15" t="n">
        <v>3.5</v>
      </c>
      <c r="FS12" s="15" t="n">
        <v>1.8</v>
      </c>
      <c r="FT12" s="15" t="n">
        <v>0.9</v>
      </c>
      <c r="FU12" s="15" t="n">
        <v>0.6</v>
      </c>
      <c r="FV12" s="15" t="n">
        <v>0.7</v>
      </c>
      <c r="FW12" s="15" t="n">
        <v>93</v>
      </c>
      <c r="FX12" s="15" t="n">
        <v>119</v>
      </c>
      <c r="FY12" s="15" t="n">
        <v>101</v>
      </c>
      <c r="FZ12" s="15" t="n">
        <v>103</v>
      </c>
      <c r="GA12" s="15" t="n">
        <v>95</v>
      </c>
      <c r="GB12" s="15" t="n">
        <v>69.4</v>
      </c>
      <c r="GC12" s="15" t="n">
        <v>69</v>
      </c>
      <c r="GD12" s="15" t="n">
        <v>69.5</v>
      </c>
      <c r="GE12" s="15" t="n">
        <v>68.9</v>
      </c>
      <c r="GF12" s="15" t="n">
        <v>66</v>
      </c>
      <c r="GG12" s="15" t="n">
        <v>12.6</v>
      </c>
      <c r="GH12" s="15" t="n">
        <v>13.1</v>
      </c>
      <c r="GI12" s="15" t="n">
        <v>11.5</v>
      </c>
      <c r="GJ12" s="15" t="n">
        <v>12.4</v>
      </c>
      <c r="GK12" s="15" t="n">
        <v>10.9</v>
      </c>
      <c r="GL12" s="15" t="n">
        <v>0</v>
      </c>
      <c r="GM12" s="15" t="n">
        <v>9</v>
      </c>
      <c r="GN12" s="15" t="n">
        <v>6.5</v>
      </c>
      <c r="GO12" s="15" t="n">
        <v>2.7</v>
      </c>
      <c r="GP12" s="15" t="n">
        <v>0.2</v>
      </c>
      <c r="GQ12" s="15" t="n">
        <v>0</v>
      </c>
      <c r="GR12" s="15" t="n">
        <v>1.5</v>
      </c>
      <c r="GS12" s="15" t="n">
        <v>0.7</v>
      </c>
      <c r="GT12" s="15" t="n">
        <v>1.4</v>
      </c>
      <c r="GU12" s="15" t="n">
        <v>0.2</v>
      </c>
      <c r="GV12" s="15" t="n">
        <v>2.1</v>
      </c>
      <c r="GW12" s="15" t="n">
        <v>9.1</v>
      </c>
      <c r="GX12" s="15" t="n">
        <v>2.7</v>
      </c>
      <c r="GY12" s="15" t="n">
        <v>2.6</v>
      </c>
      <c r="GZ12" s="15" t="n">
        <v>0.4</v>
      </c>
      <c r="HA12" s="15" t="n">
        <v>1.7</v>
      </c>
      <c r="HB12" s="15" t="n">
        <v>4.4</v>
      </c>
      <c r="HC12" s="15" t="n">
        <v>0</v>
      </c>
      <c r="HD12" s="15" t="n">
        <v>0</v>
      </c>
      <c r="HE12" s="22" t="n">
        <v>0.2</v>
      </c>
      <c r="HF12" s="1" t="n">
        <v>-1</v>
      </c>
      <c r="HG12" s="1" t="n">
        <v>-1</v>
      </c>
      <c r="HH12" s="1" t="n">
        <v>-1</v>
      </c>
      <c r="HI12" s="1" t="n">
        <v>-1</v>
      </c>
      <c r="HJ12" s="1" t="n">
        <v>-1</v>
      </c>
      <c r="HK12" s="1" t="n">
        <v>-1</v>
      </c>
      <c r="HL12" s="1" t="n">
        <v>-1</v>
      </c>
      <c r="HM12" s="1" t="n">
        <v>-1</v>
      </c>
      <c r="HN12" s="1" t="n">
        <v>-1</v>
      </c>
      <c r="HO12" s="1" t="n">
        <v>-1</v>
      </c>
      <c r="HP12" s="1" t="n">
        <v>-1</v>
      </c>
      <c r="HQ12" s="1" t="n">
        <v>-1</v>
      </c>
      <c r="HR12" s="1" t="n">
        <v>-1</v>
      </c>
      <c r="HS12" s="1" t="n">
        <v>-1</v>
      </c>
      <c r="HT12" s="1" t="n">
        <v>-1</v>
      </c>
      <c r="HU12" s="1" t="n">
        <v>-1</v>
      </c>
      <c r="HV12" s="1" t="n">
        <v>-1</v>
      </c>
      <c r="HW12" s="1" t="n">
        <v>-1</v>
      </c>
      <c r="HX12" s="1" t="n">
        <v>-1</v>
      </c>
      <c r="HY12" s="1" t="n">
        <v>-1</v>
      </c>
      <c r="HZ12" s="1" t="n">
        <v>-1</v>
      </c>
      <c r="IA12" s="1" t="n">
        <v>-1</v>
      </c>
      <c r="IB12" s="1" t="n">
        <v>-1</v>
      </c>
      <c r="IC12" s="1" t="n">
        <v>-1</v>
      </c>
      <c r="ID12" s="1" t="n">
        <v>-1</v>
      </c>
      <c r="IE12" s="1" t="n">
        <v>-1</v>
      </c>
      <c r="IF12" s="1" t="n">
        <v>-1</v>
      </c>
      <c r="IG12" s="1" t="n">
        <v>-1</v>
      </c>
      <c r="IH12" s="1" t="n">
        <v>-1</v>
      </c>
      <c r="II12" s="1" t="n">
        <v>-1</v>
      </c>
      <c r="IJ12" s="1" t="n">
        <v>-1</v>
      </c>
      <c r="IK12" s="1" t="n">
        <v>-1</v>
      </c>
      <c r="IL12" s="1" t="n">
        <v>-1</v>
      </c>
      <c r="IM12" s="1" t="n">
        <v>-1</v>
      </c>
      <c r="IN12" s="1" t="n">
        <v>-1</v>
      </c>
      <c r="IO12" s="1" t="n">
        <v>-1</v>
      </c>
      <c r="IP12" s="1" t="n">
        <v>-1</v>
      </c>
      <c r="IQ12" s="1" t="n">
        <v>-1</v>
      </c>
      <c r="IR12" s="1" t="n">
        <v>-1</v>
      </c>
      <c r="IS12" s="1" t="n">
        <v>-1</v>
      </c>
      <c r="IT12" s="1" t="n">
        <v>-1</v>
      </c>
      <c r="IU12" s="1" t="n">
        <v>-1</v>
      </c>
      <c r="IV12" s="1" t="n">
        <v>-1</v>
      </c>
      <c r="IW12" s="1" t="n">
        <v>-1</v>
      </c>
      <c r="IX12" s="1" t="n">
        <v>-1</v>
      </c>
      <c r="IY12" s="1" t="n">
        <v>-1</v>
      </c>
      <c r="IZ12" s="1" t="n">
        <v>-1</v>
      </c>
      <c r="JA12" s="1" t="n">
        <v>-1</v>
      </c>
      <c r="JB12" s="1" t="n">
        <v>-1</v>
      </c>
      <c r="JC12" s="1" t="n">
        <v>-1</v>
      </c>
      <c r="JD12" s="1" t="n">
        <v>-1</v>
      </c>
      <c r="JE12" s="1" t="n">
        <v>-1</v>
      </c>
      <c r="JG12" s="1" t="n">
        <v>128</v>
      </c>
      <c r="JH12" s="1" t="n">
        <v>82</v>
      </c>
      <c r="JI12" s="1" t="n">
        <f aca="false">JH12+(JG12-JH12)/3</f>
        <v>97.3333333333333</v>
      </c>
      <c r="JJ12" s="1" t="n">
        <v>1.87</v>
      </c>
      <c r="JK12" s="1" t="n">
        <v>48</v>
      </c>
      <c r="JL12" s="1" t="n">
        <v>10</v>
      </c>
      <c r="JM12" s="1" t="n">
        <v>51</v>
      </c>
      <c r="JN12" s="1" t="n">
        <f aca="false">JM12/JJ12</f>
        <v>27.2727272727273</v>
      </c>
      <c r="JO12" s="1" t="n">
        <v>9</v>
      </c>
      <c r="JP12" s="1" t="n">
        <f aca="false">JL12+JM12+JO12</f>
        <v>70</v>
      </c>
      <c r="JQ12" s="1" t="n">
        <v>32</v>
      </c>
      <c r="JR12" s="1" t="n">
        <f aca="false">(JM12-JQ12)/JM12</f>
        <v>0.372549019607843</v>
      </c>
      <c r="JS12" s="1" t="n">
        <v>66</v>
      </c>
      <c r="JT12" s="1" t="n">
        <f aca="false">(JL12+JO12)/JM12</f>
        <v>0.372549019607843</v>
      </c>
      <c r="JU12" s="23" t="n">
        <f aca="false">(0.8*(1.04*(POWER(JP12,3)-POWER(JM12,3)))+0.6)/1000</f>
        <v>175.010968</v>
      </c>
      <c r="JV12" s="1" t="n">
        <f aca="false">JU12/JJ12</f>
        <v>93.5887529411765</v>
      </c>
      <c r="JW12" s="1" t="n">
        <v>60</v>
      </c>
      <c r="JX12" s="1" t="n">
        <v>28</v>
      </c>
      <c r="JY12" s="1" t="n">
        <f aca="false">JW12/JX12</f>
        <v>2.14285714285714</v>
      </c>
      <c r="JZ12" s="1" t="n">
        <v>235</v>
      </c>
      <c r="KA12" s="1" t="n">
        <v>19</v>
      </c>
      <c r="KB12" s="1" t="n">
        <f aca="false">JW12/KA12</f>
        <v>3.15789473684211</v>
      </c>
      <c r="KC12" s="1" t="n">
        <v>21.4</v>
      </c>
      <c r="KD12" s="1" t="n">
        <v>2.3</v>
      </c>
      <c r="KE12" s="1" t="n">
        <f aca="false">((3.14*POWER(KD12,2)/4)*KC12*JK12)/1000</f>
        <v>4.26560208</v>
      </c>
      <c r="KF12" s="1" t="n">
        <f aca="false">KE12/JJ12</f>
        <v>2.28107063101604</v>
      </c>
      <c r="KG12" s="1" t="n">
        <v>19.5</v>
      </c>
      <c r="KH12" s="1" t="n">
        <v>24</v>
      </c>
      <c r="KI12" s="1" t="n">
        <v>46</v>
      </c>
      <c r="KJ12" s="1" t="n">
        <v>19</v>
      </c>
      <c r="KK12" s="1" t="n">
        <f aca="false">KI12/KJ12</f>
        <v>2.42105263157895</v>
      </c>
      <c r="KL12" s="1" t="n">
        <v>161</v>
      </c>
      <c r="KM12" s="1" t="n">
        <v>16</v>
      </c>
      <c r="KN12" s="1" t="n">
        <v>72</v>
      </c>
      <c r="KO12" s="1" t="n">
        <f aca="false">KN12/JJ12</f>
        <v>38.5026737967914</v>
      </c>
      <c r="KP12" s="1" t="n">
        <v>90</v>
      </c>
      <c r="KQ12" s="1" t="n">
        <f aca="false">KP12/JJ12</f>
        <v>48.1283422459893</v>
      </c>
      <c r="KR12" s="1" t="n">
        <v>109</v>
      </c>
      <c r="KS12" s="1" t="n">
        <f aca="false">KR12/JJ12</f>
        <v>58.2887700534759</v>
      </c>
      <c r="KT12" s="1" t="n">
        <v>44</v>
      </c>
      <c r="KU12" s="1" t="n">
        <f aca="false">KT12/JJ12</f>
        <v>23.5294117647059</v>
      </c>
      <c r="KV12" s="1" t="n">
        <f aca="false">KR12-KT12</f>
        <v>65</v>
      </c>
      <c r="KW12" s="1" t="n">
        <v>60</v>
      </c>
      <c r="KX12" s="1" t="n">
        <v>23.8</v>
      </c>
      <c r="KY12" s="1" t="n">
        <v>11.7</v>
      </c>
      <c r="KZ12" s="1" t="n">
        <f aca="false">KX12/JJ12</f>
        <v>12.7272727272727</v>
      </c>
      <c r="LA12" s="1" t="n">
        <f aca="false">KY12/JJ12</f>
        <v>6.25668449197861</v>
      </c>
      <c r="LB12" s="23" t="n">
        <f aca="false">(KX12-KY12)/KX12</f>
        <v>0.508403361344538</v>
      </c>
      <c r="LC12" s="1" t="n">
        <v>128</v>
      </c>
      <c r="LD12" s="1" t="n">
        <v>90</v>
      </c>
      <c r="LE12" s="1" t="n">
        <f aca="false">LD12+(LC12-LD12)/3</f>
        <v>102.666666666667</v>
      </c>
      <c r="LF12" s="1" t="n">
        <v>76</v>
      </c>
      <c r="LG12" s="1" t="n">
        <v>9</v>
      </c>
      <c r="LH12" s="1" t="n">
        <v>47</v>
      </c>
      <c r="LI12" s="1" t="n">
        <f aca="false">LH12/JJ12</f>
        <v>25.1336898395722</v>
      </c>
      <c r="LJ12" s="1" t="n">
        <v>10</v>
      </c>
      <c r="LK12" s="1" t="n">
        <f aca="false">LG12+LH12+LJ12</f>
        <v>66</v>
      </c>
      <c r="LL12" s="1" t="n">
        <v>26</v>
      </c>
      <c r="LM12" s="23" t="n">
        <f aca="false">(LH12-LL12)/LH12</f>
        <v>0.446808510638298</v>
      </c>
      <c r="LN12" s="1" t="n">
        <v>76</v>
      </c>
      <c r="LO12" s="1" t="n">
        <f aca="false">(LG12+LJ12)/LH12</f>
        <v>0.404255319148936</v>
      </c>
      <c r="LP12" s="1" t="n">
        <f aca="false">(0.8*(1.04*(POWER(LK12,3)-POWER(LH12,3)))+0.6)/1000</f>
        <v>152.816536</v>
      </c>
      <c r="LQ12" s="1" t="n">
        <f aca="false">LP12/JJ12</f>
        <v>81.7200727272727</v>
      </c>
      <c r="LR12" s="1" t="n">
        <v>55</v>
      </c>
      <c r="LS12" s="1" t="n">
        <v>39</v>
      </c>
      <c r="LT12" s="23" t="n">
        <f aca="false">LR12/LS12</f>
        <v>1.41025641025641</v>
      </c>
      <c r="LU12" s="1" t="n">
        <v>207</v>
      </c>
      <c r="LV12" s="1" t="n">
        <v>13</v>
      </c>
      <c r="LW12" s="23" t="n">
        <f aca="false">LR12/LV12</f>
        <v>4.23076923076923</v>
      </c>
      <c r="LX12" s="1" t="n">
        <v>17.2</v>
      </c>
      <c r="LY12" s="1" t="n">
        <f aca="false">((3.14*POWER(KD12,2)/4)*LX12*LF12)/1000</f>
        <v>5.42834408</v>
      </c>
      <c r="LZ12" s="1" t="n">
        <f aca="false">LY12/JJ12</f>
        <v>2.90285779679144</v>
      </c>
      <c r="MA12" s="1" t="n">
        <v>16.3</v>
      </c>
      <c r="MB12" s="1" t="n">
        <v>29</v>
      </c>
      <c r="MC12" s="1" t="n">
        <v>44</v>
      </c>
      <c r="MD12" s="1" t="n">
        <v>27</v>
      </c>
      <c r="ME12" s="23" t="n">
        <f aca="false">MC12/MD12</f>
        <v>1.62962962962963</v>
      </c>
      <c r="MF12" s="1" t="n">
        <v>198</v>
      </c>
      <c r="MG12" s="1" t="n">
        <v>12</v>
      </c>
      <c r="MH12" s="1" t="n">
        <v>75</v>
      </c>
      <c r="MI12" s="1" t="n">
        <f aca="false">MH12/JJ12</f>
        <v>40.1069518716577</v>
      </c>
      <c r="MJ12" s="1" t="n">
        <v>91</v>
      </c>
      <c r="MK12" s="1" t="n">
        <f aca="false">MJ12/JJ12</f>
        <v>48.6631016042781</v>
      </c>
      <c r="ML12" s="1" t="n">
        <v>102</v>
      </c>
      <c r="MM12" s="1" t="n">
        <f aca="false">ML12/JJ12</f>
        <v>54.5454545454545</v>
      </c>
      <c r="MN12" s="1" t="n">
        <v>40</v>
      </c>
      <c r="MO12" s="1" t="n">
        <f aca="false">MN12/JJ12</f>
        <v>21.3903743315508</v>
      </c>
      <c r="MP12" s="1" t="n">
        <f aca="false">ML12-MN12</f>
        <v>62</v>
      </c>
      <c r="MQ12" s="1" t="n">
        <v>50</v>
      </c>
      <c r="MR12" s="1" t="n">
        <v>20.9</v>
      </c>
      <c r="MS12" s="1" t="n">
        <v>11.6</v>
      </c>
      <c r="MT12" s="1" t="n">
        <f aca="false">MR12/JJ12</f>
        <v>11.1764705882353</v>
      </c>
      <c r="MU12" s="1" t="n">
        <f aca="false">MS12/JJ12</f>
        <v>6.20320855614973</v>
      </c>
      <c r="MV12" s="23" t="n">
        <f aca="false">(MR12-MS12)/MR12</f>
        <v>0.444976076555024</v>
      </c>
      <c r="MW12" s="1" t="n">
        <v>122</v>
      </c>
      <c r="MX12" s="1" t="n">
        <v>85</v>
      </c>
      <c r="MY12" s="1" t="n">
        <f aca="false">MX12+(MW12-MX12)/3</f>
        <v>97.3333333333333</v>
      </c>
      <c r="MZ12" s="1" t="n">
        <v>55</v>
      </c>
      <c r="NA12" s="1" t="n">
        <v>9</v>
      </c>
      <c r="NB12" s="1" t="n">
        <v>55</v>
      </c>
      <c r="NC12" s="1" t="n">
        <f aca="false">NB12/JJ12</f>
        <v>29.4117647058823</v>
      </c>
      <c r="ND12" s="1" t="n">
        <v>9</v>
      </c>
      <c r="NE12" s="1" t="n">
        <f aca="false">NA12+NB12+ND12</f>
        <v>73</v>
      </c>
      <c r="NF12" s="1" t="n">
        <v>33</v>
      </c>
      <c r="NG12" s="23" t="n">
        <f aca="false">(NB12-NF12)/NB12</f>
        <v>0.4</v>
      </c>
      <c r="NH12" s="1" t="n">
        <v>70</v>
      </c>
      <c r="NI12" s="1" t="n">
        <f aca="false">(NA12+ND12)/NB12</f>
        <v>0.327272727272727</v>
      </c>
      <c r="NJ12" s="1" t="n">
        <f aca="false">(0.8*(1.04*(POWER(NE12,3)-POWER(NB12,3)))+0.6)/1000</f>
        <v>185.238744</v>
      </c>
      <c r="NK12" s="1" t="n">
        <f aca="false">NJ12/JJ12</f>
        <v>99.0581518716578</v>
      </c>
      <c r="NL12" s="1" t="n">
        <v>81</v>
      </c>
      <c r="NM12" s="1" t="n">
        <v>61</v>
      </c>
      <c r="NN12" s="23" t="n">
        <f aca="false">NL12/NM12</f>
        <v>1.32786885245902</v>
      </c>
      <c r="NO12" s="1" t="n">
        <v>191</v>
      </c>
      <c r="NP12" s="1" t="n">
        <v>13</v>
      </c>
      <c r="NQ12" s="23" t="n">
        <f aca="false">NL12/NP12</f>
        <v>6.23076923076923</v>
      </c>
      <c r="NR12" s="1" t="n">
        <v>19.3</v>
      </c>
      <c r="NS12" s="1" t="n">
        <f aca="false">((3.14*POWER(KD12,2)/4)*NR12*MZ12)/1000</f>
        <v>4.408037975</v>
      </c>
      <c r="NT12" s="1" t="n">
        <f aca="false">NS12/JJ12</f>
        <v>2.35723955882353</v>
      </c>
      <c r="NU12" s="1" t="n">
        <v>21.7</v>
      </c>
      <c r="NV12" s="1" t="n">
        <v>24</v>
      </c>
      <c r="NW12" s="1" t="n">
        <v>45</v>
      </c>
      <c r="NX12" s="1" t="n">
        <v>25</v>
      </c>
      <c r="NY12" s="23" t="n">
        <f aca="false">NW12/NX12</f>
        <v>1.8</v>
      </c>
      <c r="NZ12" s="1" t="n">
        <v>221</v>
      </c>
      <c r="OA12" s="1" t="n">
        <v>15</v>
      </c>
      <c r="OB12" s="1" t="n">
        <v>73</v>
      </c>
      <c r="OC12" s="1" t="n">
        <f aca="false">OB12/JJ12</f>
        <v>39.0374331550802</v>
      </c>
      <c r="OD12" s="1" t="n">
        <v>94</v>
      </c>
      <c r="OE12" s="1" t="n">
        <f aca="false">OD12/JJ12</f>
        <v>50.2673796791444</v>
      </c>
      <c r="OF12" s="1" t="n">
        <v>110</v>
      </c>
      <c r="OG12" s="1" t="n">
        <f aca="false">OF12/JJ12</f>
        <v>58.8235294117647</v>
      </c>
      <c r="OH12" s="1" t="n">
        <v>48</v>
      </c>
      <c r="OI12" s="1" t="n">
        <f aca="false">OH12/JJ12</f>
        <v>25.668449197861</v>
      </c>
      <c r="OJ12" s="1" t="n">
        <f aca="false">OF12-OH12</f>
        <v>62</v>
      </c>
      <c r="OK12" s="1" t="n">
        <v>53</v>
      </c>
      <c r="OL12" s="1" t="n">
        <v>26.9</v>
      </c>
      <c r="OM12" s="1" t="n">
        <v>17.2</v>
      </c>
      <c r="ON12" s="1" t="n">
        <f aca="false">OL12/JJ12</f>
        <v>14.3850267379679</v>
      </c>
      <c r="OO12" s="1" t="n">
        <f aca="false">OM12/JJ12</f>
        <v>9.19786096256684</v>
      </c>
      <c r="OP12" s="23" t="n">
        <f aca="false">(OL12-OM12)/OL12</f>
        <v>0.360594795539033</v>
      </c>
      <c r="OQ12" s="1" t="n">
        <v>125</v>
      </c>
      <c r="OR12" s="1" t="n">
        <v>82</v>
      </c>
      <c r="OS12" s="1" t="n">
        <f aca="false">OR12+(OQ12-OR12)/3</f>
        <v>96.3333333333333</v>
      </c>
      <c r="OT12" s="1" t="n">
        <v>50</v>
      </c>
      <c r="OU12" s="1" t="n">
        <v>40</v>
      </c>
      <c r="OV12" s="1" t="n">
        <v>52</v>
      </c>
      <c r="OW12" s="1" t="n">
        <f aca="false">OV12/JJ12</f>
        <v>27.807486631016</v>
      </c>
      <c r="OX12" s="1" t="n">
        <v>9</v>
      </c>
      <c r="OY12" s="1" t="n">
        <f aca="false">OU12+OV12+OX12</f>
        <v>101</v>
      </c>
      <c r="OZ12" s="1" t="n">
        <v>35</v>
      </c>
      <c r="PA12" s="23" t="n">
        <f aca="false">(OV12-OZ12)/OV12</f>
        <v>0.326923076923077</v>
      </c>
      <c r="PB12" s="1" t="n">
        <v>62</v>
      </c>
      <c r="PC12" s="1" t="n">
        <f aca="false">(OU12+OX12)/OV12</f>
        <v>0.942307692307692</v>
      </c>
      <c r="PD12" s="1" t="n">
        <f aca="false">(0.8*(1.04*(POWER(OY12,3)-POWER(OV12,3)))+0.6)/1000</f>
        <v>740.225176</v>
      </c>
      <c r="PE12" s="1" t="n">
        <f aca="false">PD12/JJ12</f>
        <v>395.842340106952</v>
      </c>
      <c r="PF12" s="1" t="n">
        <v>53</v>
      </c>
      <c r="PG12" s="1" t="n">
        <v>31</v>
      </c>
      <c r="PH12" s="23" t="n">
        <f aca="false">PF12/PG12</f>
        <v>1.70967741935484</v>
      </c>
      <c r="PI12" s="1" t="n">
        <v>182</v>
      </c>
      <c r="PJ12" s="1" t="n">
        <v>13</v>
      </c>
      <c r="PK12" s="23" t="n">
        <f aca="false">PF12/PJ12</f>
        <v>4.07692307692308</v>
      </c>
      <c r="PL12" s="1" t="n">
        <v>-1</v>
      </c>
      <c r="PM12" s="1" t="n">
        <v>-1</v>
      </c>
      <c r="PN12" s="1" t="n">
        <v>-1</v>
      </c>
      <c r="PO12" s="1" t="n">
        <v>18.4</v>
      </c>
      <c r="PP12" s="1" t="n">
        <v>23</v>
      </c>
      <c r="PQ12" s="1" t="n">
        <v>44</v>
      </c>
      <c r="PR12" s="1" t="n">
        <v>18</v>
      </c>
      <c r="PS12" s="23" t="n">
        <f aca="false">PQ12/PR12</f>
        <v>2.44444444444444</v>
      </c>
      <c r="PT12" s="1" t="n">
        <v>152</v>
      </c>
      <c r="PU12" s="1" t="n">
        <v>12</v>
      </c>
      <c r="PV12" s="1" t="n">
        <v>68</v>
      </c>
      <c r="PW12" s="1" t="n">
        <f aca="false">PV12/JJ12</f>
        <v>36.3636363636364</v>
      </c>
      <c r="PX12" s="1" t="n">
        <v>91</v>
      </c>
      <c r="PY12" s="1" t="n">
        <f aca="false">PX12/JJ12</f>
        <v>48.6631016042781</v>
      </c>
      <c r="PZ12" s="1" t="n">
        <v>101</v>
      </c>
      <c r="QA12" s="1" t="n">
        <f aca="false">PZ12/JJ12</f>
        <v>54.0106951871658</v>
      </c>
      <c r="QB12" s="1" t="n">
        <v>45</v>
      </c>
      <c r="QC12" s="1" t="n">
        <f aca="false">QB12/JJ12</f>
        <v>24.0641711229946</v>
      </c>
      <c r="QD12" s="1" t="n">
        <f aca="false">PZ12-QB12</f>
        <v>56</v>
      </c>
      <c r="QE12" s="1" t="n">
        <v>59</v>
      </c>
      <c r="QF12" s="1" t="n">
        <v>26.6</v>
      </c>
      <c r="QG12" s="1" t="n">
        <v>18.1</v>
      </c>
      <c r="QH12" s="1" t="n">
        <f aca="false">QF12/JJ12</f>
        <v>14.2245989304813</v>
      </c>
      <c r="QI12" s="1" t="n">
        <f aca="false">QG12/JJ12</f>
        <v>9.67914438502674</v>
      </c>
      <c r="QJ12" s="23" t="n">
        <f aca="false">(QF12-QG12)/QF12</f>
        <v>0.319548872180451</v>
      </c>
      <c r="QK12" s="1" t="n">
        <v>123</v>
      </c>
      <c r="QL12" s="1" t="n">
        <v>82</v>
      </c>
      <c r="QM12" s="1" t="n">
        <f aca="false">QL12+(QK12-QL12)/3</f>
        <v>95.6666666666667</v>
      </c>
      <c r="QN12" s="1" t="n">
        <v>53</v>
      </c>
      <c r="QO12" s="1" t="n">
        <v>9</v>
      </c>
      <c r="QP12" s="1" t="n">
        <v>50</v>
      </c>
      <c r="QQ12" s="1" t="n">
        <f aca="false">QP12/JJ12</f>
        <v>26.7379679144385</v>
      </c>
      <c r="QR12" s="1" t="n">
        <v>9</v>
      </c>
      <c r="QS12" s="1" t="n">
        <f aca="false">QO12+QP12+QR12</f>
        <v>68</v>
      </c>
      <c r="QT12" s="1" t="n">
        <v>32</v>
      </c>
      <c r="QU12" s="23" t="n">
        <f aca="false">(QP12-QT12)/QP12</f>
        <v>0.36</v>
      </c>
      <c r="QV12" s="1" t="n">
        <v>66</v>
      </c>
      <c r="QW12" s="1" t="n">
        <f aca="false">(QO12+QR12)/QP12</f>
        <v>0.36</v>
      </c>
      <c r="QX12" s="1" t="n">
        <f aca="false">(0.8*(1.04*(POWER(QS12,3)-POWER(QP12,3)))+0.6)/1000</f>
        <v>157.608024</v>
      </c>
      <c r="QY12" s="1" t="n">
        <f aca="false">QX12/JJ12</f>
        <v>84.2823657754011</v>
      </c>
      <c r="QZ12" s="1" t="n">
        <v>59</v>
      </c>
      <c r="RA12" s="1" t="n">
        <v>29</v>
      </c>
      <c r="RB12" s="23" t="n">
        <f aca="false">QZ12/RA12</f>
        <v>2.03448275862069</v>
      </c>
      <c r="RC12" s="1" t="n">
        <v>215</v>
      </c>
      <c r="RD12" s="1" t="n">
        <v>19</v>
      </c>
      <c r="RE12" s="23" t="n">
        <f aca="false">QZ12/RD12</f>
        <v>3.10526315789474</v>
      </c>
      <c r="RF12" s="1" t="n">
        <v>22.6</v>
      </c>
      <c r="RG12" s="1" t="n">
        <f aca="false">((3.14*POWER(KD12,2)/4)*RF12*QN12)/1000</f>
        <v>4.97404417</v>
      </c>
      <c r="RH12" s="1" t="n">
        <f aca="false">RG12/JJ12</f>
        <v>2.6599166684492</v>
      </c>
      <c r="RI12" s="1" t="n">
        <v>20.5</v>
      </c>
      <c r="RJ12" s="1" t="n">
        <v>19</v>
      </c>
      <c r="RK12" s="1" t="n">
        <v>54</v>
      </c>
      <c r="RL12" s="1" t="n">
        <v>19</v>
      </c>
      <c r="RM12" s="23" t="n">
        <f aca="false">RK12/RL12</f>
        <v>2.84210526315789</v>
      </c>
      <c r="RN12" s="1" t="n">
        <v>188</v>
      </c>
      <c r="RO12" s="1" t="n">
        <v>13</v>
      </c>
      <c r="RP12" s="1" t="n">
        <v>73</v>
      </c>
      <c r="RQ12" s="1" t="n">
        <f aca="false">RP12/JJ12</f>
        <v>39.0374331550802</v>
      </c>
      <c r="RR12" s="1" t="n">
        <v>94</v>
      </c>
      <c r="RS12" s="1" t="n">
        <f aca="false">RR12/JJ12</f>
        <v>50.2673796791444</v>
      </c>
      <c r="RT12" s="1" t="n">
        <v>112</v>
      </c>
      <c r="RU12" s="1" t="n">
        <f aca="false">RT12/JJ12</f>
        <v>59.8930481283422</v>
      </c>
      <c r="RV12" s="1" t="n">
        <v>45</v>
      </c>
      <c r="RW12" s="1" t="n">
        <f aca="false">RV12/JJ12</f>
        <v>24.0641711229946</v>
      </c>
      <c r="RX12" s="1" t="n">
        <f aca="false">RT12-RV12</f>
        <v>67</v>
      </c>
      <c r="RY12" s="1" t="n">
        <v>60</v>
      </c>
      <c r="RZ12" s="1" t="n">
        <v>27.1</v>
      </c>
      <c r="SA12" s="1" t="n">
        <v>15.8</v>
      </c>
      <c r="SB12" s="1" t="n">
        <f aca="false">RZ12/JJ12</f>
        <v>14.4919786096257</v>
      </c>
      <c r="SC12" s="1" t="n">
        <f aca="false">SA12/JJ12</f>
        <v>8.44919786096257</v>
      </c>
      <c r="SD12" s="23" t="n">
        <f aca="false">(RZ12-SA12)/RZ12</f>
        <v>0.416974169741697</v>
      </c>
    </row>
    <row r="13" customFormat="false" ht="21" hidden="false" customHeight="false" outlineLevel="0" collapsed="false">
      <c r="A13" s="14" t="s">
        <v>500</v>
      </c>
      <c r="B13" s="13" t="n">
        <v>100</v>
      </c>
      <c r="C13" s="13" t="n">
        <v>26</v>
      </c>
      <c r="D13" s="15" t="n">
        <v>71</v>
      </c>
      <c r="E13" s="13" t="n">
        <v>179</v>
      </c>
      <c r="F13" s="16" t="n">
        <v>4</v>
      </c>
      <c r="G13" s="27" t="n">
        <v>3</v>
      </c>
      <c r="H13" s="17" t="n">
        <v>213</v>
      </c>
      <c r="I13" s="17" t="n">
        <v>474</v>
      </c>
      <c r="J13" s="17" t="n">
        <v>113</v>
      </c>
      <c r="K13" s="17" t="n">
        <v>204</v>
      </c>
      <c r="L13" s="17" t="n">
        <v>998</v>
      </c>
      <c r="M13" s="17" t="n">
        <v>998</v>
      </c>
      <c r="N13" s="17" t="n">
        <v>998</v>
      </c>
      <c r="O13" s="17" t="n">
        <v>998</v>
      </c>
      <c r="P13" s="17" t="n">
        <v>998</v>
      </c>
      <c r="Q13" s="17" t="n">
        <v>998</v>
      </c>
      <c r="R13" s="17" t="n">
        <v>998</v>
      </c>
      <c r="S13" s="17" t="n">
        <v>998</v>
      </c>
      <c r="T13" s="17" t="n">
        <v>998</v>
      </c>
      <c r="U13" s="17" t="n">
        <v>998</v>
      </c>
      <c r="V13" s="17" t="n">
        <v>1180</v>
      </c>
      <c r="W13" s="18" t="n">
        <v>0.0277777777777778</v>
      </c>
      <c r="X13" s="19" t="n">
        <v>49</v>
      </c>
      <c r="Y13" s="19" t="n">
        <v>45</v>
      </c>
      <c r="Z13" s="19" t="n">
        <v>56</v>
      </c>
      <c r="AA13" s="19" t="n">
        <v>54</v>
      </c>
      <c r="AB13" s="19" t="n">
        <v>55</v>
      </c>
      <c r="AC13" s="19" t="n">
        <v>45</v>
      </c>
      <c r="AD13" s="19" t="n">
        <v>38</v>
      </c>
      <c r="AE13" s="19" t="n">
        <v>47</v>
      </c>
      <c r="AF13" s="19" t="n">
        <v>42</v>
      </c>
      <c r="AG13" s="19" t="n">
        <v>44</v>
      </c>
      <c r="AH13" s="19" t="n">
        <v>0.918367346938775</v>
      </c>
      <c r="AI13" s="19" t="n">
        <v>0.844444444444444</v>
      </c>
      <c r="AJ13" s="19" t="n">
        <v>0.839285714285714</v>
      </c>
      <c r="AK13" s="19" t="n">
        <v>0.777777777777778</v>
      </c>
      <c r="AL13" s="19" t="n">
        <v>0.8</v>
      </c>
      <c r="AM13" s="19" t="n">
        <v>149</v>
      </c>
      <c r="AN13" s="19" t="n">
        <v>117</v>
      </c>
      <c r="AO13" s="19" t="n">
        <v>176</v>
      </c>
      <c r="AP13" s="19" t="n">
        <v>189</v>
      </c>
      <c r="AQ13" s="19" t="n">
        <v>187</v>
      </c>
      <c r="AR13" s="19" t="n">
        <v>26</v>
      </c>
      <c r="AS13" s="19" t="n">
        <v>24</v>
      </c>
      <c r="AT13" s="19" t="n">
        <v>32</v>
      </c>
      <c r="AU13" s="19" t="n">
        <v>29</v>
      </c>
      <c r="AV13" s="19" t="n">
        <v>28</v>
      </c>
      <c r="AW13" s="19" t="n">
        <v>97.9591836734694</v>
      </c>
      <c r="AX13" s="19" t="n">
        <v>73.3333333333333</v>
      </c>
      <c r="AY13" s="19" t="n">
        <v>100</v>
      </c>
      <c r="AZ13" s="19" t="n">
        <v>100</v>
      </c>
      <c r="BA13" s="19" t="n">
        <v>100</v>
      </c>
      <c r="BB13" s="20" t="n">
        <v>220</v>
      </c>
      <c r="BC13" s="19" t="n">
        <v>203</v>
      </c>
      <c r="BD13" s="19" t="n">
        <v>174</v>
      </c>
      <c r="BE13" s="19" t="n">
        <v>202</v>
      </c>
      <c r="BF13" s="19" t="n">
        <v>208</v>
      </c>
      <c r="BG13" s="19" t="n">
        <v>213</v>
      </c>
      <c r="BH13" s="19" t="n">
        <v>193</v>
      </c>
      <c r="BI13" s="19" t="n">
        <v>121</v>
      </c>
      <c r="BJ13" s="19" t="n">
        <v>202</v>
      </c>
      <c r="BK13" s="19" t="n">
        <v>207</v>
      </c>
      <c r="BL13" s="19" t="n">
        <v>0.968181818181818</v>
      </c>
      <c r="BM13" s="19" t="n">
        <v>0.950738916256158</v>
      </c>
      <c r="BN13" s="19" t="n">
        <v>0.695402298850575</v>
      </c>
      <c r="BO13" s="19" t="n">
        <v>1</v>
      </c>
      <c r="BP13" s="19" t="n">
        <v>0.995192307692308</v>
      </c>
      <c r="BQ13" s="19" t="n">
        <v>546</v>
      </c>
      <c r="BR13" s="19" t="n">
        <v>455</v>
      </c>
      <c r="BS13" s="19" t="n">
        <v>509</v>
      </c>
      <c r="BT13" s="19" t="n">
        <v>561</v>
      </c>
      <c r="BU13" s="19" t="n">
        <v>550</v>
      </c>
      <c r="BV13" s="19" t="n">
        <v>155</v>
      </c>
      <c r="BW13" s="19" t="n">
        <v>129</v>
      </c>
      <c r="BX13" s="19" t="n">
        <v>116</v>
      </c>
      <c r="BY13" s="19" t="n">
        <v>132</v>
      </c>
      <c r="BZ13" s="19" t="n">
        <v>140</v>
      </c>
      <c r="CA13" s="19" t="n">
        <v>85.4545454545455</v>
      </c>
      <c r="CB13" s="19" t="n">
        <v>80.7881773399015</v>
      </c>
      <c r="CC13" s="19" t="n">
        <v>94.8275862068966</v>
      </c>
      <c r="CD13" s="19" t="n">
        <v>97.5247524752475</v>
      </c>
      <c r="CE13" s="19" t="n">
        <v>98.6</v>
      </c>
      <c r="CF13" s="21" t="n">
        <v>985.9</v>
      </c>
      <c r="CG13" s="21" t="n">
        <v>58.9</v>
      </c>
      <c r="CH13" s="21" t="n">
        <v>61.09</v>
      </c>
      <c r="CI13" s="21" t="n">
        <v>51.6</v>
      </c>
      <c r="CJ13" s="21" t="n">
        <v>33.8</v>
      </c>
      <c r="CK13" s="21" t="n">
        <v>48.8</v>
      </c>
      <c r="CL13" s="21" t="n">
        <v>51.1</v>
      </c>
      <c r="CM13" s="21" t="n">
        <v>0.955</v>
      </c>
      <c r="CN13" s="21" t="n">
        <v>300</v>
      </c>
      <c r="CO13" s="21" t="n">
        <v>622.1</v>
      </c>
      <c r="CP13" s="21" t="n">
        <v>63.4</v>
      </c>
      <c r="CQ13" s="21" t="n">
        <v>97.32</v>
      </c>
      <c r="CR13" s="21" t="n">
        <v>15.4</v>
      </c>
      <c r="CS13" s="21" t="n">
        <v>1.7</v>
      </c>
      <c r="CT13" s="21" t="n">
        <v>77.6</v>
      </c>
      <c r="CU13" s="21" t="n">
        <v>22.4</v>
      </c>
      <c r="CV13" s="21" t="n">
        <v>3.461</v>
      </c>
      <c r="CW13" s="21" t="n">
        <v>300</v>
      </c>
      <c r="CX13" s="21" t="n">
        <v>712</v>
      </c>
      <c r="CY13" s="21" t="n">
        <v>31</v>
      </c>
      <c r="CZ13" s="21" t="n">
        <v>84.43</v>
      </c>
      <c r="DA13" s="21" t="n">
        <v>11.4</v>
      </c>
      <c r="DB13" s="21" t="n">
        <v>0.7</v>
      </c>
      <c r="DC13" s="21" t="n">
        <v>96</v>
      </c>
      <c r="DD13" s="21" t="n">
        <v>4</v>
      </c>
      <c r="DE13" s="21" t="n">
        <v>24.009</v>
      </c>
      <c r="DF13" s="21" t="n">
        <v>300</v>
      </c>
      <c r="DG13" s="21" t="n">
        <v>581.4</v>
      </c>
      <c r="DH13" s="21" t="n">
        <v>37.7</v>
      </c>
      <c r="DI13" s="21" t="n">
        <v>103.59</v>
      </c>
      <c r="DJ13" s="21" t="n">
        <v>9.5</v>
      </c>
      <c r="DK13" s="21" t="n">
        <v>0.8</v>
      </c>
      <c r="DL13" s="21" t="n">
        <v>97.7</v>
      </c>
      <c r="DM13" s="21" t="n">
        <v>2.3</v>
      </c>
      <c r="DN13" s="21" t="n">
        <v>41.781</v>
      </c>
      <c r="DO13" s="21" t="n">
        <v>300</v>
      </c>
      <c r="DP13" s="21" t="n">
        <v>1101.8</v>
      </c>
      <c r="DQ13" s="21" t="n">
        <v>69.3</v>
      </c>
      <c r="DR13" s="21" t="n">
        <v>54.7</v>
      </c>
      <c r="DS13" s="21" t="n">
        <v>48.4</v>
      </c>
      <c r="DT13" s="21" t="n">
        <v>27.2</v>
      </c>
      <c r="DU13" s="21" t="n">
        <v>74</v>
      </c>
      <c r="DV13" s="21" t="n">
        <v>26</v>
      </c>
      <c r="DW13" s="21" t="n">
        <v>2.846</v>
      </c>
      <c r="DX13" s="21" t="n">
        <v>300</v>
      </c>
      <c r="DY13" s="21" t="n">
        <v>977.9</v>
      </c>
      <c r="DZ13" s="21" t="n">
        <v>112.6</v>
      </c>
      <c r="EA13" s="21" t="n">
        <v>62.26</v>
      </c>
      <c r="EB13" s="21" t="n">
        <v>39.2</v>
      </c>
      <c r="EC13" s="21" t="n">
        <v>19</v>
      </c>
      <c r="ED13" s="21" t="n">
        <v>81.9</v>
      </c>
      <c r="EE13" s="21" t="n">
        <v>18.1</v>
      </c>
      <c r="EF13" s="21" t="n">
        <v>4.536</v>
      </c>
      <c r="EG13" s="21" t="n">
        <v>300</v>
      </c>
      <c r="EH13" s="21" t="n">
        <v>1052.4</v>
      </c>
      <c r="EI13" s="21" t="n">
        <v>58.5</v>
      </c>
      <c r="EJ13" s="21" t="n">
        <v>57.21</v>
      </c>
      <c r="EK13" s="21" t="n">
        <v>49.9</v>
      </c>
      <c r="EL13" s="21" t="n">
        <v>33.3</v>
      </c>
      <c r="EM13" s="21" t="n">
        <v>54.1</v>
      </c>
      <c r="EN13" s="21" t="n">
        <v>45.9</v>
      </c>
      <c r="EO13" s="21" t="n">
        <v>1.178</v>
      </c>
      <c r="EP13" s="21" t="n">
        <v>300</v>
      </c>
      <c r="EQ13" s="21" t="n">
        <v>815.9</v>
      </c>
      <c r="ER13" s="21" t="n">
        <v>75.3</v>
      </c>
      <c r="ES13" s="21" t="n">
        <v>74.18</v>
      </c>
      <c r="ET13" s="21" t="n">
        <v>25.5</v>
      </c>
      <c r="EU13" s="21" t="n">
        <v>4.9</v>
      </c>
      <c r="EV13" s="21" t="n">
        <v>83.8</v>
      </c>
      <c r="EW13" s="21" t="n">
        <v>16.2</v>
      </c>
      <c r="EX13" s="21" t="n">
        <v>5.165</v>
      </c>
      <c r="EY13" s="21" t="n">
        <v>300</v>
      </c>
      <c r="EZ13" s="21" t="n">
        <v>-1</v>
      </c>
      <c r="FA13" s="21" t="n">
        <v>-1</v>
      </c>
      <c r="FB13" s="21" t="n">
        <v>-1</v>
      </c>
      <c r="FC13" s="21" t="n">
        <v>-1</v>
      </c>
      <c r="FD13" s="21" t="n">
        <v>-1</v>
      </c>
      <c r="FE13" s="21" t="n">
        <v>-1</v>
      </c>
      <c r="FF13" s="21" t="n">
        <v>-1</v>
      </c>
      <c r="FG13" s="21" t="n">
        <v>-1</v>
      </c>
      <c r="FH13" s="21" t="n">
        <v>-1</v>
      </c>
      <c r="FI13" s="21" t="n">
        <v>-1</v>
      </c>
      <c r="FJ13" s="21" t="n">
        <v>-1</v>
      </c>
      <c r="FK13" s="21" t="n">
        <v>-1</v>
      </c>
      <c r="FL13" s="21" t="n">
        <v>-1</v>
      </c>
      <c r="FM13" s="21" t="n">
        <v>-1</v>
      </c>
      <c r="FN13" s="21" t="n">
        <v>-1</v>
      </c>
      <c r="FO13" s="21" t="n">
        <v>-1</v>
      </c>
      <c r="FP13" s="21" t="n">
        <v>-1</v>
      </c>
      <c r="FQ13" s="21" t="n">
        <v>-1</v>
      </c>
      <c r="FR13" s="15" t="n">
        <v>1</v>
      </c>
      <c r="FS13" s="15" t="n">
        <v>3</v>
      </c>
      <c r="FT13" s="15" t="n">
        <v>2.4</v>
      </c>
      <c r="FU13" s="15" t="n">
        <v>1.4</v>
      </c>
      <c r="FV13" s="15" t="n">
        <v>-1</v>
      </c>
      <c r="FW13" s="15" t="n">
        <v>102</v>
      </c>
      <c r="FX13" s="15" t="n">
        <v>75</v>
      </c>
      <c r="FY13" s="15" t="n">
        <v>92</v>
      </c>
      <c r="FZ13" s="15" t="n">
        <v>123</v>
      </c>
      <c r="GA13" s="15" t="n">
        <v>-1</v>
      </c>
      <c r="GB13" s="15" t="n">
        <v>70</v>
      </c>
      <c r="GC13" s="15" t="n">
        <v>66.8</v>
      </c>
      <c r="GD13" s="15" t="n">
        <v>68</v>
      </c>
      <c r="GE13" s="15" t="n">
        <v>67.8</v>
      </c>
      <c r="GF13" s="15" t="n">
        <v>-1</v>
      </c>
      <c r="GG13" s="15" t="n">
        <v>11.8</v>
      </c>
      <c r="GH13" s="15" t="n">
        <v>10.1</v>
      </c>
      <c r="GI13" s="15" t="n">
        <v>10.5</v>
      </c>
      <c r="GJ13" s="15" t="n">
        <v>11.3</v>
      </c>
      <c r="GK13" s="15" t="n">
        <v>-1</v>
      </c>
      <c r="GL13" s="15" t="n">
        <v>2.2</v>
      </c>
      <c r="GM13" s="15" t="n">
        <v>6.9</v>
      </c>
      <c r="GN13" s="15" t="n">
        <v>4.5</v>
      </c>
      <c r="GO13" s="15" t="n">
        <v>1.1</v>
      </c>
      <c r="GP13" s="15" t="n">
        <v>-1</v>
      </c>
      <c r="GQ13" s="15" t="n">
        <v>0.8</v>
      </c>
      <c r="GR13" s="15" t="n">
        <v>6.4</v>
      </c>
      <c r="GS13" s="15" t="n">
        <v>5.4</v>
      </c>
      <c r="GT13" s="15" t="n">
        <v>1.5</v>
      </c>
      <c r="GU13" s="15" t="n">
        <v>-1</v>
      </c>
      <c r="GV13" s="15" t="n">
        <v>3.2</v>
      </c>
      <c r="GW13" s="15" t="n">
        <v>8.7</v>
      </c>
      <c r="GX13" s="15" t="n">
        <v>6.7</v>
      </c>
      <c r="GY13" s="15" t="n">
        <v>2.8</v>
      </c>
      <c r="GZ13" s="15" t="n">
        <v>-1</v>
      </c>
      <c r="HA13" s="15" t="n">
        <v>2.4</v>
      </c>
      <c r="HB13" s="15" t="n">
        <v>4.3</v>
      </c>
      <c r="HC13" s="15" t="n">
        <v>2</v>
      </c>
      <c r="HD13" s="15" t="n">
        <v>0.4</v>
      </c>
      <c r="HE13" s="22" t="n">
        <v>-1</v>
      </c>
      <c r="HF13" s="1" t="n">
        <v>-1</v>
      </c>
      <c r="HG13" s="1" t="n">
        <v>-1</v>
      </c>
      <c r="HH13" s="1" t="n">
        <v>-1</v>
      </c>
      <c r="HI13" s="1" t="n">
        <v>-1</v>
      </c>
      <c r="HJ13" s="1" t="n">
        <v>-1</v>
      </c>
      <c r="HK13" s="1" t="n">
        <v>-1</v>
      </c>
      <c r="HL13" s="1" t="n">
        <v>-1</v>
      </c>
      <c r="HM13" s="1" t="n">
        <v>-1</v>
      </c>
      <c r="HN13" s="1" t="n">
        <v>-1</v>
      </c>
      <c r="HO13" s="1" t="n">
        <v>-1</v>
      </c>
      <c r="HP13" s="1" t="n">
        <v>-1</v>
      </c>
      <c r="HQ13" s="1" t="n">
        <v>-1</v>
      </c>
      <c r="HR13" s="1" t="n">
        <v>-1</v>
      </c>
      <c r="HS13" s="1" t="n">
        <v>-1</v>
      </c>
      <c r="HT13" s="1" t="n">
        <v>-1</v>
      </c>
      <c r="HU13" s="1" t="n">
        <v>-1</v>
      </c>
      <c r="HV13" s="1" t="n">
        <v>-1</v>
      </c>
      <c r="HW13" s="1" t="n">
        <v>-1</v>
      </c>
      <c r="HX13" s="1" t="n">
        <v>-1</v>
      </c>
      <c r="HY13" s="1" t="n">
        <v>-1</v>
      </c>
      <c r="HZ13" s="1" t="n">
        <v>-1</v>
      </c>
      <c r="IA13" s="1" t="n">
        <v>-1</v>
      </c>
      <c r="IB13" s="1" t="n">
        <v>-1</v>
      </c>
      <c r="IC13" s="1" t="n">
        <v>-1</v>
      </c>
      <c r="ID13" s="1" t="n">
        <v>-1</v>
      </c>
      <c r="IE13" s="1" t="n">
        <v>-1</v>
      </c>
      <c r="IF13" s="1" t="n">
        <v>-1</v>
      </c>
      <c r="IG13" s="1" t="n">
        <v>-1</v>
      </c>
      <c r="IH13" s="1" t="n">
        <v>-1</v>
      </c>
      <c r="II13" s="1" t="n">
        <v>-1</v>
      </c>
      <c r="IJ13" s="1" t="n">
        <v>-1</v>
      </c>
      <c r="IK13" s="1" t="n">
        <v>-1</v>
      </c>
      <c r="IL13" s="1" t="n">
        <v>-1</v>
      </c>
      <c r="IM13" s="1" t="n">
        <v>-1</v>
      </c>
      <c r="IN13" s="1" t="n">
        <v>-1</v>
      </c>
      <c r="IO13" s="1" t="n">
        <v>-1</v>
      </c>
      <c r="IP13" s="1" t="n">
        <v>-1</v>
      </c>
      <c r="IQ13" s="1" t="n">
        <v>-1</v>
      </c>
      <c r="IR13" s="1" t="n">
        <v>-1</v>
      </c>
      <c r="IS13" s="1" t="n">
        <v>-1</v>
      </c>
      <c r="IT13" s="1" t="n">
        <v>-1</v>
      </c>
      <c r="IU13" s="1" t="n">
        <v>-1</v>
      </c>
      <c r="IV13" s="1" t="n">
        <v>-1</v>
      </c>
      <c r="IW13" s="1" t="n">
        <v>-1</v>
      </c>
      <c r="IX13" s="1" t="n">
        <v>-1</v>
      </c>
      <c r="IY13" s="1" t="n">
        <v>-1</v>
      </c>
      <c r="IZ13" s="1" t="n">
        <v>-1</v>
      </c>
      <c r="JA13" s="1" t="n">
        <v>-1</v>
      </c>
      <c r="JB13" s="1" t="n">
        <v>-1</v>
      </c>
      <c r="JC13" s="1" t="n">
        <v>-1</v>
      </c>
      <c r="JD13" s="1" t="n">
        <v>-1</v>
      </c>
      <c r="JE13" s="1" t="n">
        <v>-1</v>
      </c>
      <c r="JG13" s="1" t="n">
        <v>117</v>
      </c>
      <c r="JH13" s="1" t="n">
        <v>65</v>
      </c>
      <c r="JI13" s="1" t="n">
        <f aca="false">JH13+(JG13-JH13)/3</f>
        <v>82.3333333333333</v>
      </c>
      <c r="JJ13" s="1" t="n">
        <v>1.88</v>
      </c>
      <c r="JK13" s="1" t="n">
        <v>70</v>
      </c>
      <c r="JL13" s="1" t="n">
        <v>9</v>
      </c>
      <c r="JM13" s="1" t="n">
        <v>55</v>
      </c>
      <c r="JN13" s="1" t="n">
        <f aca="false">JM13/JJ13</f>
        <v>29.2553191489362</v>
      </c>
      <c r="JO13" s="1" t="n">
        <v>9</v>
      </c>
      <c r="JP13" s="1" t="n">
        <f aca="false">JL13+JM13+JO13</f>
        <v>73</v>
      </c>
      <c r="JQ13" s="1" t="n">
        <v>36</v>
      </c>
      <c r="JR13" s="1" t="n">
        <f aca="false">(JM13-JQ13)/JM13</f>
        <v>0.345454545454545</v>
      </c>
      <c r="JS13" s="1" t="n">
        <v>64</v>
      </c>
      <c r="JT13" s="1" t="n">
        <f aca="false">(JL13+JO13)/JM13</f>
        <v>0.327272727272727</v>
      </c>
      <c r="JU13" s="23" t="n">
        <f aca="false">(0.8*(1.04*(POWER(JP13,3)-POWER(JM13,3)))+0.6)/1000</f>
        <v>185.238744</v>
      </c>
      <c r="JV13" s="1" t="n">
        <f aca="false">JU13/JJ13</f>
        <v>98.5312468085107</v>
      </c>
      <c r="JW13" s="1" t="n">
        <v>76</v>
      </c>
      <c r="JX13" s="1" t="n">
        <v>48</v>
      </c>
      <c r="JY13" s="1" t="n">
        <f aca="false">JW13/JX13</f>
        <v>1.58333333333333</v>
      </c>
      <c r="JZ13" s="1" t="n">
        <v>196</v>
      </c>
      <c r="KA13" s="1" t="n">
        <v>13</v>
      </c>
      <c r="KB13" s="1" t="n">
        <f aca="false">JW13/KA13</f>
        <v>5.84615384615385</v>
      </c>
      <c r="KC13" s="1" t="n">
        <v>17.5</v>
      </c>
      <c r="KD13" s="1" t="n">
        <v>2.4</v>
      </c>
      <c r="KE13" s="1" t="n">
        <f aca="false">((3.14*POWER(KD13,2)/4)*KC13*JK13)/1000</f>
        <v>5.53896</v>
      </c>
      <c r="KF13" s="1" t="n">
        <f aca="false">KE13/JJ13</f>
        <v>2.94625531914894</v>
      </c>
      <c r="KG13" s="1" t="n">
        <v>19.5</v>
      </c>
      <c r="KH13" s="1" t="n">
        <v>31</v>
      </c>
      <c r="KI13" s="1" t="n">
        <v>47</v>
      </c>
      <c r="KJ13" s="1" t="n">
        <v>22</v>
      </c>
      <c r="KK13" s="1" t="n">
        <f aca="false">KI13/KJ13</f>
        <v>2.13636363636364</v>
      </c>
      <c r="KL13" s="1" t="n">
        <v>195</v>
      </c>
      <c r="KM13" s="1" t="n">
        <v>18</v>
      </c>
      <c r="KN13" s="1" t="n">
        <v>66</v>
      </c>
      <c r="KO13" s="1" t="n">
        <f aca="false">KN13/JJ13</f>
        <v>35.1063829787234</v>
      </c>
      <c r="KP13" s="1" t="n">
        <v>51</v>
      </c>
      <c r="KQ13" s="1" t="n">
        <f aca="false">KP13/JJ13</f>
        <v>27.1276595744681</v>
      </c>
      <c r="KR13" s="1" t="n">
        <v>134</v>
      </c>
      <c r="KS13" s="1" t="n">
        <f aca="false">KR13/JJ13</f>
        <v>71.2765957446809</v>
      </c>
      <c r="KT13" s="1" t="n">
        <v>64</v>
      </c>
      <c r="KU13" s="1" t="n">
        <f aca="false">KT13/JJ13</f>
        <v>34.0425531914894</v>
      </c>
      <c r="KV13" s="1" t="n">
        <f aca="false">KR13-KT13</f>
        <v>70</v>
      </c>
      <c r="KW13" s="1" t="n">
        <v>52</v>
      </c>
      <c r="KX13" s="1" t="n">
        <v>30.6</v>
      </c>
      <c r="KY13" s="1" t="n">
        <v>18.6</v>
      </c>
      <c r="KZ13" s="1" t="n">
        <f aca="false">KX13/JJ13</f>
        <v>16.2765957446809</v>
      </c>
      <c r="LA13" s="1" t="n">
        <f aca="false">KY13/JJ13</f>
        <v>9.8936170212766</v>
      </c>
      <c r="LB13" s="23" t="n">
        <f aca="false">(KX13-KY13)/KX13</f>
        <v>0.392156862745098</v>
      </c>
      <c r="LC13" s="1" t="n">
        <v>102</v>
      </c>
      <c r="LD13" s="1" t="n">
        <v>78</v>
      </c>
      <c r="LE13" s="1" t="n">
        <f aca="false">LD13+(LC13-LD13)/3</f>
        <v>86</v>
      </c>
      <c r="LF13" s="1" t="n">
        <v>80</v>
      </c>
      <c r="LG13" s="1" t="n">
        <v>10</v>
      </c>
      <c r="LH13" s="1" t="n">
        <v>49</v>
      </c>
      <c r="LI13" s="1" t="n">
        <f aca="false">LH13/JJ13</f>
        <v>26.063829787234</v>
      </c>
      <c r="LJ13" s="1" t="n">
        <v>11</v>
      </c>
      <c r="LK13" s="1" t="n">
        <f aca="false">LG13+LH13+LJ13</f>
        <v>70</v>
      </c>
      <c r="LL13" s="1" t="n">
        <v>37</v>
      </c>
      <c r="LM13" s="23" t="n">
        <f aca="false">(LH13-LL13)/LH13</f>
        <v>0.244897959183673</v>
      </c>
      <c r="LN13" s="1" t="n">
        <v>50</v>
      </c>
      <c r="LO13" s="1" t="n">
        <f aca="false">(LG13+LJ13)/LH13</f>
        <v>0.428571428571429</v>
      </c>
      <c r="LP13" s="1" t="n">
        <f aca="false">(0.8*(1.04*(POWER(LK13,3)-POWER(LH13,3)))+0.6)/1000</f>
        <v>187.492632</v>
      </c>
      <c r="LQ13" s="1" t="n">
        <f aca="false">LP13/JJ13</f>
        <v>99.7301234042553</v>
      </c>
      <c r="LR13" s="1" t="n">
        <v>56</v>
      </c>
      <c r="LS13" s="1" t="n">
        <v>58</v>
      </c>
      <c r="LT13" s="23" t="n">
        <f aca="false">LR13/LS13</f>
        <v>0.96551724137931</v>
      </c>
      <c r="LU13" s="1" t="n">
        <v>167</v>
      </c>
      <c r="LV13" s="1" t="n">
        <v>14</v>
      </c>
      <c r="LW13" s="23" t="n">
        <f aca="false">LR13/LV13</f>
        <v>4</v>
      </c>
      <c r="LX13" s="1" t="n">
        <v>18</v>
      </c>
      <c r="LY13" s="1" t="n">
        <f aca="false">((3.14*POWER(KD13,2)/4)*LX13*LF13)/1000</f>
        <v>6.511104</v>
      </c>
      <c r="LZ13" s="1" t="n">
        <f aca="false">LY13/JJ13</f>
        <v>3.46335319148936</v>
      </c>
      <c r="MA13" s="1" t="n">
        <v>13.5</v>
      </c>
      <c r="MB13" s="1" t="n">
        <v>-1</v>
      </c>
      <c r="MC13" s="1" t="n">
        <v>47</v>
      </c>
      <c r="MD13" s="1" t="n">
        <v>30</v>
      </c>
      <c r="ME13" s="23" t="n">
        <f aca="false">MC13/MD13</f>
        <v>1.56666666666667</v>
      </c>
      <c r="MF13" s="1" t="n">
        <v>205</v>
      </c>
      <c r="MG13" s="1" t="n">
        <v>13</v>
      </c>
      <c r="MH13" s="1" t="n">
        <v>70</v>
      </c>
      <c r="MI13" s="1" t="n">
        <f aca="false">MH13/JJ13</f>
        <v>37.2340425531915</v>
      </c>
      <c r="MJ13" s="1" t="n">
        <v>52</v>
      </c>
      <c r="MK13" s="1" t="n">
        <f aca="false">MJ13/JJ13</f>
        <v>27.6595744680851</v>
      </c>
      <c r="ML13" s="1" t="n">
        <v>103</v>
      </c>
      <c r="MM13" s="1" t="n">
        <f aca="false">ML13/JJ13</f>
        <v>54.7872340425532</v>
      </c>
      <c r="MN13" s="1" t="n">
        <v>51</v>
      </c>
      <c r="MO13" s="1" t="n">
        <f aca="false">MN13/JJ13</f>
        <v>27.1276595744681</v>
      </c>
      <c r="MP13" s="1" t="n">
        <f aca="false">ML13-MN13</f>
        <v>52</v>
      </c>
      <c r="MQ13" s="1" t="n">
        <v>51</v>
      </c>
      <c r="MR13" s="1" t="n">
        <v>24.9</v>
      </c>
      <c r="MS13" s="1" t="n">
        <v>12.6</v>
      </c>
      <c r="MT13" s="1" t="n">
        <f aca="false">MR13/JJ13</f>
        <v>13.2446808510638</v>
      </c>
      <c r="MU13" s="1" t="n">
        <f aca="false">MS13/JJ13</f>
        <v>6.70212765957447</v>
      </c>
      <c r="MV13" s="23" t="n">
        <f aca="false">(MR13-MS13)/MR13</f>
        <v>0.493975903614458</v>
      </c>
      <c r="MW13" s="1" t="n">
        <v>102</v>
      </c>
      <c r="MX13" s="1" t="n">
        <v>68</v>
      </c>
      <c r="MY13" s="1" t="n">
        <f aca="false">MX13+(MW13-MX13)/3</f>
        <v>79.3333333333333</v>
      </c>
      <c r="MZ13" s="1" t="n">
        <v>53</v>
      </c>
      <c r="NA13" s="1" t="n">
        <v>10</v>
      </c>
      <c r="NB13" s="1" t="n">
        <v>53</v>
      </c>
      <c r="NC13" s="1" t="n">
        <f aca="false">NB13/JJ13</f>
        <v>28.1914893617021</v>
      </c>
      <c r="ND13" s="1" t="n">
        <v>10</v>
      </c>
      <c r="NE13" s="1" t="n">
        <f aca="false">NA13+NB13+ND13</f>
        <v>73</v>
      </c>
      <c r="NF13" s="1" t="n">
        <v>36</v>
      </c>
      <c r="NG13" s="23" t="n">
        <f aca="false">(NB13-NF13)/NB13</f>
        <v>0.320754716981132</v>
      </c>
      <c r="NH13" s="1" t="n">
        <v>60</v>
      </c>
      <c r="NI13" s="1" t="n">
        <f aca="false">(NA13+ND13)/NB13</f>
        <v>0.377358490566038</v>
      </c>
      <c r="NJ13" s="1" t="n">
        <f aca="false">(0.8*(1.04*(POWER(NE13,3)-POWER(NB13,3)))+0.6)/1000</f>
        <v>199.79708</v>
      </c>
      <c r="NK13" s="1" t="n">
        <f aca="false">NJ13/JJ13</f>
        <v>106.275042553192</v>
      </c>
      <c r="NL13" s="1" t="n">
        <v>74</v>
      </c>
      <c r="NM13" s="1" t="n">
        <v>31</v>
      </c>
      <c r="NN13" s="23" t="n">
        <f aca="false">NL13/NM13</f>
        <v>2.38709677419355</v>
      </c>
      <c r="NO13" s="1" t="n">
        <v>279</v>
      </c>
      <c r="NP13" s="1" t="n">
        <v>12</v>
      </c>
      <c r="NQ13" s="23" t="n">
        <f aca="false">NL13/NP13</f>
        <v>6.16666666666667</v>
      </c>
      <c r="NR13" s="1" t="n">
        <v>19.4</v>
      </c>
      <c r="NS13" s="1" t="n">
        <f aca="false">((3.14*POWER(KD13,2)/4)*NR13*MZ13)/1000</f>
        <v>4.64910912</v>
      </c>
      <c r="NT13" s="1" t="n">
        <f aca="false">NS13/JJ13</f>
        <v>2.47293038297872</v>
      </c>
      <c r="NU13" s="1" t="n">
        <v>16.9</v>
      </c>
      <c r="NV13" s="1" t="n">
        <v>17</v>
      </c>
      <c r="NW13" s="1" t="n">
        <v>51</v>
      </c>
      <c r="NX13" s="1" t="n">
        <v>24</v>
      </c>
      <c r="NY13" s="23" t="n">
        <f aca="false">NW13/NX13</f>
        <v>2.125</v>
      </c>
      <c r="NZ13" s="1" t="n">
        <v>311</v>
      </c>
      <c r="OA13" s="1" t="n">
        <v>13</v>
      </c>
      <c r="OB13" s="1" t="n">
        <v>80</v>
      </c>
      <c r="OC13" s="1" t="n">
        <f aca="false">OB13/JJ13</f>
        <v>42.5531914893617</v>
      </c>
      <c r="OD13" s="1" t="n">
        <v>62</v>
      </c>
      <c r="OE13" s="1" t="n">
        <f aca="false">OD13/JJ13</f>
        <v>32.9787234042553</v>
      </c>
      <c r="OF13" s="1" t="n">
        <v>138</v>
      </c>
      <c r="OG13" s="1" t="n">
        <f aca="false">OF13/JJ13</f>
        <v>73.4042553191489</v>
      </c>
      <c r="OH13" s="1" t="n">
        <v>54</v>
      </c>
      <c r="OI13" s="1" t="n">
        <f aca="false">OH13/JJ13</f>
        <v>28.7234042553191</v>
      </c>
      <c r="OJ13" s="1" t="n">
        <f aca="false">OF13-OH13</f>
        <v>84</v>
      </c>
      <c r="OK13" s="1" t="n">
        <v>51</v>
      </c>
      <c r="OL13" s="1" t="n">
        <v>23.8</v>
      </c>
      <c r="OM13" s="1" t="n">
        <v>14.3</v>
      </c>
      <c r="ON13" s="1" t="n">
        <f aca="false">OL13/JJ13</f>
        <v>12.6595744680851</v>
      </c>
      <c r="OO13" s="1" t="n">
        <f aca="false">OM13/JJ13</f>
        <v>7.60638297872341</v>
      </c>
      <c r="OP13" s="23" t="n">
        <f aca="false">(OL13-OM13)/OL13</f>
        <v>0.399159663865546</v>
      </c>
      <c r="OQ13" s="1" t="n">
        <v>115</v>
      </c>
      <c r="OR13" s="1" t="n">
        <v>76</v>
      </c>
      <c r="OS13" s="1" t="n">
        <f aca="false">OR13+(OQ13-OR13)/3</f>
        <v>89</v>
      </c>
      <c r="OT13" s="1" t="n">
        <v>53</v>
      </c>
      <c r="OU13" s="1" t="n">
        <v>9</v>
      </c>
      <c r="OV13" s="1" t="n">
        <v>57</v>
      </c>
      <c r="OW13" s="1" t="n">
        <f aca="false">OV13/JJ13</f>
        <v>30.3191489361702</v>
      </c>
      <c r="OX13" s="1" t="n">
        <v>10</v>
      </c>
      <c r="OY13" s="1" t="n">
        <f aca="false">OU13+OV13+OX13</f>
        <v>76</v>
      </c>
      <c r="OZ13" s="1" t="n">
        <v>35</v>
      </c>
      <c r="PA13" s="23" t="n">
        <f aca="false">(OV13-OZ13)/OV13</f>
        <v>0.385964912280702</v>
      </c>
      <c r="PB13" s="1" t="n">
        <v>67</v>
      </c>
      <c r="PC13" s="1" t="n">
        <f aca="false">(OU13+OX13)/OV13</f>
        <v>0.333333333333333</v>
      </c>
      <c r="PD13" s="1" t="n">
        <f aca="false">(0.8*(1.04*(POWER(OY13,3)-POWER(OV13,3)))+0.6)/1000</f>
        <v>211.148056</v>
      </c>
      <c r="PE13" s="1" t="n">
        <f aca="false">PD13/JJ13</f>
        <v>112.312795744681</v>
      </c>
      <c r="PF13" s="1" t="n">
        <v>70</v>
      </c>
      <c r="PG13" s="1" t="n">
        <v>28</v>
      </c>
      <c r="PH13" s="23" t="n">
        <f aca="false">PF13/PG13</f>
        <v>2.5</v>
      </c>
      <c r="PI13" s="1" t="n">
        <v>182</v>
      </c>
      <c r="PJ13" s="1" t="n">
        <v>18</v>
      </c>
      <c r="PK13" s="23" t="n">
        <f aca="false">PF13/PJ13</f>
        <v>3.88888888888889</v>
      </c>
      <c r="PL13" s="1" t="n">
        <v>17</v>
      </c>
      <c r="PM13" s="1" t="n">
        <f aca="false">((3.14*POWER(KD13,2)/4)*PL13*OT13)/1000</f>
        <v>4.0739616</v>
      </c>
      <c r="PN13" s="1" t="n">
        <f aca="false">PM13/JJ13</f>
        <v>2.16700085106383</v>
      </c>
      <c r="PO13" s="1" t="n">
        <v>18.2</v>
      </c>
      <c r="PP13" s="1" t="n">
        <v>-1</v>
      </c>
      <c r="PQ13" s="1" t="n">
        <v>40</v>
      </c>
      <c r="PR13" s="1" t="n">
        <v>23</v>
      </c>
      <c r="PS13" s="23" t="n">
        <f aca="false">PQ13/PR13</f>
        <v>1.73913043478261</v>
      </c>
      <c r="PT13" s="1" t="n">
        <v>193</v>
      </c>
      <c r="PU13" s="1" t="n">
        <v>11</v>
      </c>
      <c r="PV13" s="1" t="n">
        <v>63</v>
      </c>
      <c r="PW13" s="1" t="n">
        <f aca="false">PV13/JJ13</f>
        <v>33.5106382978723</v>
      </c>
      <c r="PX13" s="1" t="n">
        <v>50</v>
      </c>
      <c r="PY13" s="1" t="n">
        <f aca="false">PX13/JJ13</f>
        <v>26.5957446808511</v>
      </c>
      <c r="PZ13" s="1" t="n">
        <v>129</v>
      </c>
      <c r="QA13" s="1" t="n">
        <f aca="false">PZ13/JJ13</f>
        <v>68.6170212765957</v>
      </c>
      <c r="QB13" s="1" t="n">
        <v>58</v>
      </c>
      <c r="QC13" s="1" t="n">
        <f aca="false">QB13/JJ13</f>
        <v>30.8510638297872</v>
      </c>
      <c r="QD13" s="1" t="n">
        <f aca="false">PZ13-QB13</f>
        <v>71</v>
      </c>
      <c r="QE13" s="1" t="n">
        <v>45</v>
      </c>
      <c r="QF13" s="1" t="n">
        <v>21.3</v>
      </c>
      <c r="QG13" s="1" t="n">
        <v>11.8</v>
      </c>
      <c r="QH13" s="1" t="n">
        <f aca="false">QF13/JJ13</f>
        <v>11.3297872340426</v>
      </c>
      <c r="QI13" s="1" t="n">
        <f aca="false">QG13/JJ13</f>
        <v>6.27659574468085</v>
      </c>
      <c r="QJ13" s="23" t="n">
        <f aca="false">(QF13-QG13)/QF13</f>
        <v>0.446009389671362</v>
      </c>
      <c r="QK13" s="1" t="n">
        <v>-1</v>
      </c>
      <c r="QL13" s="1" t="n">
        <v>-1</v>
      </c>
      <c r="QM13" s="1" t="n">
        <v>-1</v>
      </c>
      <c r="QN13" s="1" t="n">
        <v>-1</v>
      </c>
      <c r="QO13" s="1" t="n">
        <v>-1</v>
      </c>
      <c r="QP13" s="1" t="n">
        <v>-1</v>
      </c>
      <c r="QQ13" s="1" t="n">
        <v>-1</v>
      </c>
      <c r="QR13" s="1" t="n">
        <v>-1</v>
      </c>
      <c r="QS13" s="1" t="n">
        <v>-1</v>
      </c>
      <c r="QT13" s="1" t="n">
        <v>-1</v>
      </c>
      <c r="QU13" s="1" t="n">
        <v>-1</v>
      </c>
      <c r="QV13" s="1" t="n">
        <v>-1</v>
      </c>
      <c r="QW13" s="1" t="n">
        <v>-1</v>
      </c>
      <c r="QX13" s="1" t="n">
        <v>-1</v>
      </c>
      <c r="QY13" s="1" t="n">
        <v>-1</v>
      </c>
      <c r="QZ13" s="1" t="n">
        <v>-1</v>
      </c>
      <c r="RA13" s="1" t="n">
        <v>-1</v>
      </c>
      <c r="RB13" s="1" t="n">
        <v>-1</v>
      </c>
      <c r="RC13" s="1" t="n">
        <v>-1</v>
      </c>
      <c r="RD13" s="1" t="n">
        <v>-1</v>
      </c>
      <c r="RE13" s="1" t="n">
        <v>-1</v>
      </c>
      <c r="RF13" s="1" t="n">
        <v>-1</v>
      </c>
      <c r="RG13" s="1" t="n">
        <v>-1</v>
      </c>
      <c r="RH13" s="1" t="n">
        <v>-1</v>
      </c>
      <c r="RI13" s="1" t="n">
        <v>-1</v>
      </c>
      <c r="RJ13" s="1" t="n">
        <v>-1</v>
      </c>
      <c r="RK13" s="1" t="n">
        <v>-1</v>
      </c>
      <c r="RL13" s="1" t="n">
        <v>-1</v>
      </c>
      <c r="RM13" s="1" t="n">
        <v>-1</v>
      </c>
      <c r="RN13" s="1" t="n">
        <v>-1</v>
      </c>
      <c r="RO13" s="1" t="n">
        <v>-1</v>
      </c>
      <c r="RP13" s="1" t="n">
        <v>-1</v>
      </c>
      <c r="RQ13" s="1" t="n">
        <v>-1</v>
      </c>
      <c r="RR13" s="1" t="n">
        <v>-1</v>
      </c>
      <c r="RS13" s="1" t="n">
        <v>-1</v>
      </c>
      <c r="RT13" s="1" t="n">
        <v>-1</v>
      </c>
      <c r="RU13" s="1" t="n">
        <v>-1</v>
      </c>
      <c r="RV13" s="1" t="n">
        <v>-1</v>
      </c>
      <c r="RW13" s="1" t="n">
        <v>-1</v>
      </c>
      <c r="RX13" s="1" t="n">
        <v>-1</v>
      </c>
      <c r="RY13" s="1" t="n">
        <v>-1</v>
      </c>
      <c r="RZ13" s="1" t="n">
        <v>-1</v>
      </c>
      <c r="SA13" s="1" t="n">
        <v>-1</v>
      </c>
      <c r="SB13" s="1" t="n">
        <v>-1</v>
      </c>
      <c r="SC13" s="1" t="n">
        <v>-1</v>
      </c>
      <c r="SD13" s="1" t="n">
        <v>-1</v>
      </c>
    </row>
    <row r="14" customFormat="false" ht="21" hidden="false" customHeight="false" outlineLevel="0" collapsed="false">
      <c r="A14" s="14" t="s">
        <v>501</v>
      </c>
      <c r="B14" s="13" t="s">
        <v>502</v>
      </c>
      <c r="C14" s="13" t="n">
        <v>44</v>
      </c>
      <c r="D14" s="15" t="n">
        <v>73</v>
      </c>
      <c r="E14" s="13" t="n">
        <v>173</v>
      </c>
      <c r="F14" s="16" t="n">
        <v>4</v>
      </c>
      <c r="G14" s="16" t="n">
        <v>5</v>
      </c>
      <c r="H14" s="28" t="n">
        <v>100</v>
      </c>
      <c r="I14" s="17" t="n">
        <v>413</v>
      </c>
      <c r="J14" s="17" t="n">
        <v>998</v>
      </c>
      <c r="K14" s="17" t="n">
        <v>998</v>
      </c>
      <c r="L14" s="17" t="n">
        <v>998</v>
      </c>
      <c r="M14" s="17" t="n">
        <v>998</v>
      </c>
      <c r="N14" s="17" t="n">
        <v>33</v>
      </c>
      <c r="O14" s="17" t="n">
        <v>116</v>
      </c>
      <c r="P14" s="17" t="n">
        <v>998</v>
      </c>
      <c r="Q14" s="17" t="n">
        <v>998</v>
      </c>
      <c r="R14" s="17" t="n">
        <v>998</v>
      </c>
      <c r="S14" s="17" t="n">
        <v>998</v>
      </c>
      <c r="T14" s="17" t="n">
        <v>998</v>
      </c>
      <c r="U14" s="17" t="n">
        <v>998</v>
      </c>
      <c r="V14" s="17" t="n">
        <v>1791</v>
      </c>
      <c r="W14" s="18" t="n">
        <v>0.5625</v>
      </c>
      <c r="X14" s="19" t="n">
        <v>60</v>
      </c>
      <c r="Y14" s="19" t="n">
        <v>51</v>
      </c>
      <c r="Z14" s="19" t="n">
        <v>59</v>
      </c>
      <c r="AA14" s="19" t="n">
        <v>52</v>
      </c>
      <c r="AB14" s="19" t="n">
        <v>55</v>
      </c>
      <c r="AC14" s="1" t="n">
        <v>57</v>
      </c>
      <c r="AD14" s="1" t="n">
        <v>50</v>
      </c>
      <c r="AE14" s="1" t="n">
        <v>57</v>
      </c>
      <c r="AF14" s="19" t="n">
        <v>52</v>
      </c>
      <c r="AG14" s="19" t="n">
        <v>52</v>
      </c>
      <c r="AH14" s="19" t="n">
        <v>0.95</v>
      </c>
      <c r="AI14" s="19" t="n">
        <v>0.980392156862745</v>
      </c>
      <c r="AJ14" s="19" t="n">
        <v>0.966101694915254</v>
      </c>
      <c r="AK14" s="19" t="n">
        <v>1</v>
      </c>
      <c r="AL14" s="19" t="n">
        <v>0.945454545454545</v>
      </c>
      <c r="AM14" s="19" t="n">
        <v>174</v>
      </c>
      <c r="AN14" s="19" t="n">
        <v>118</v>
      </c>
      <c r="AO14" s="19" t="n">
        <v>168</v>
      </c>
      <c r="AP14" s="19" t="n">
        <v>154</v>
      </c>
      <c r="AQ14" s="19" t="n">
        <v>161</v>
      </c>
      <c r="AR14" s="19" t="n">
        <v>34</v>
      </c>
      <c r="AS14" s="19" t="n">
        <v>29</v>
      </c>
      <c r="AT14" s="19" t="n">
        <v>33</v>
      </c>
      <c r="AU14" s="19" t="n">
        <v>31</v>
      </c>
      <c r="AV14" s="19" t="n">
        <v>33</v>
      </c>
      <c r="AW14" s="19" t="n">
        <v>96.6666666666667</v>
      </c>
      <c r="AX14" s="19" t="n">
        <v>94.1176470588235</v>
      </c>
      <c r="AY14" s="19" t="n">
        <v>100</v>
      </c>
      <c r="AZ14" s="19" t="n">
        <v>96.1538461538462</v>
      </c>
      <c r="BA14" s="19" t="n">
        <v>100</v>
      </c>
      <c r="BB14" s="19" t="n">
        <v>328</v>
      </c>
      <c r="BC14" s="19" t="n">
        <v>314</v>
      </c>
      <c r="BD14" s="19" t="n">
        <v>327</v>
      </c>
      <c r="BE14" s="19" t="n">
        <v>299</v>
      </c>
      <c r="BF14" s="19" t="n">
        <v>279</v>
      </c>
      <c r="BG14" s="19" t="n">
        <v>333</v>
      </c>
      <c r="BH14" s="19" t="n">
        <v>307</v>
      </c>
      <c r="BI14" s="19" t="n">
        <v>345</v>
      </c>
      <c r="BJ14" s="19" t="n">
        <v>303</v>
      </c>
      <c r="BK14" s="19" t="n">
        <v>299</v>
      </c>
      <c r="BL14" s="19" t="n">
        <v>1.01524390243902</v>
      </c>
      <c r="BM14" s="19" t="n">
        <v>0.977707006369427</v>
      </c>
      <c r="BN14" s="19" t="n">
        <v>1.05504587155963</v>
      </c>
      <c r="BO14" s="19" t="n">
        <v>1.0133779264214</v>
      </c>
      <c r="BP14" s="19" t="n">
        <v>1.07168458781362</v>
      </c>
      <c r="BQ14" s="19" t="n">
        <v>709</v>
      </c>
      <c r="BR14" s="19" t="n">
        <v>559</v>
      </c>
      <c r="BS14" s="19" t="n">
        <v>664</v>
      </c>
      <c r="BT14" s="19" t="n">
        <v>617</v>
      </c>
      <c r="BU14" s="19" t="n">
        <v>534</v>
      </c>
      <c r="BV14" s="19" t="n">
        <v>207</v>
      </c>
      <c r="BW14" s="19" t="n">
        <v>189</v>
      </c>
      <c r="BX14" s="19" t="n">
        <v>210</v>
      </c>
      <c r="BY14" s="19" t="n">
        <v>175</v>
      </c>
      <c r="BZ14" s="19" t="n">
        <v>177</v>
      </c>
      <c r="CA14" s="19" t="n">
        <v>88.109756097561</v>
      </c>
      <c r="CB14" s="19" t="n">
        <v>84.3949044585987</v>
      </c>
      <c r="CC14" s="19" t="n">
        <v>86.8501529051988</v>
      </c>
      <c r="CD14" s="19" t="n">
        <v>87.2909698996656</v>
      </c>
      <c r="CE14" s="19" t="n">
        <v>78.494623655914</v>
      </c>
      <c r="CF14" s="21" t="n">
        <v>887.5</v>
      </c>
      <c r="CG14" s="21" t="n">
        <v>31.5</v>
      </c>
      <c r="CH14" s="21" t="n">
        <v>67.7</v>
      </c>
      <c r="CI14" s="21" t="n">
        <v>17.5</v>
      </c>
      <c r="CJ14" s="21" t="n">
        <v>0.9</v>
      </c>
      <c r="CK14" s="21" t="n">
        <v>60.2</v>
      </c>
      <c r="CL14" s="21" t="n">
        <v>39.8</v>
      </c>
      <c r="CM14" s="21" t="n">
        <v>1.513</v>
      </c>
      <c r="CN14" s="21" t="n">
        <v>300</v>
      </c>
      <c r="CO14" s="21" t="n">
        <v>718.7</v>
      </c>
      <c r="CP14" s="21" t="n">
        <v>39.6</v>
      </c>
      <c r="CQ14" s="21" t="n">
        <v>83.73</v>
      </c>
      <c r="CR14" s="21" t="n">
        <v>12.2</v>
      </c>
      <c r="CS14" s="21" t="n">
        <v>1</v>
      </c>
      <c r="CT14" s="21" t="n">
        <v>92.3</v>
      </c>
      <c r="CU14" s="21" t="n">
        <v>7.7</v>
      </c>
      <c r="CV14" s="21" t="n">
        <v>12.061</v>
      </c>
      <c r="CW14" s="21" t="n">
        <v>300</v>
      </c>
      <c r="CX14" s="21" t="n">
        <v>1029.6</v>
      </c>
      <c r="CY14" s="21" t="n">
        <v>68.1</v>
      </c>
      <c r="CZ14" s="21" t="n">
        <v>58.53</v>
      </c>
      <c r="DA14" s="21" t="n">
        <v>37.6</v>
      </c>
      <c r="DB14" s="21" t="n">
        <v>16.987</v>
      </c>
      <c r="DC14" s="21" t="n">
        <v>13</v>
      </c>
      <c r="DD14" s="21" t="n">
        <v>6.718</v>
      </c>
      <c r="DE14" s="21" t="n">
        <v>-1</v>
      </c>
      <c r="DF14" s="21" t="n">
        <v>300</v>
      </c>
      <c r="DG14" s="21" t="n">
        <v>856.1</v>
      </c>
      <c r="DH14" s="21" t="n">
        <v>70.35</v>
      </c>
      <c r="DI14" s="21" t="n">
        <v>70.35</v>
      </c>
      <c r="DJ14" s="21" t="n">
        <v>23.8</v>
      </c>
      <c r="DK14" s="21" t="n">
        <v>3.7</v>
      </c>
      <c r="DL14" s="21" t="n">
        <v>96.9</v>
      </c>
      <c r="DM14" s="21" t="n">
        <v>3.1</v>
      </c>
      <c r="DN14" s="21" t="n">
        <v>31.518</v>
      </c>
      <c r="DO14" s="21" t="n">
        <v>300</v>
      </c>
      <c r="DP14" s="21" t="n">
        <v>1257.6</v>
      </c>
      <c r="DQ14" s="21" t="n">
        <v>55.2</v>
      </c>
      <c r="DR14" s="21" t="n">
        <v>47.81</v>
      </c>
      <c r="DS14" s="21" t="n">
        <v>52.8</v>
      </c>
      <c r="DT14" s="21" t="n">
        <v>35.3</v>
      </c>
      <c r="DU14" s="21" t="n">
        <v>48</v>
      </c>
      <c r="DV14" s="21" t="n">
        <v>52</v>
      </c>
      <c r="DW14" s="21" t="n">
        <v>0.923</v>
      </c>
      <c r="DX14" s="21" t="n">
        <v>300</v>
      </c>
      <c r="DY14" s="21" t="n">
        <v>1038.1</v>
      </c>
      <c r="DZ14" s="21" t="n">
        <v>82</v>
      </c>
      <c r="EA14" s="21" t="n">
        <v>58.16</v>
      </c>
      <c r="EB14" s="21" t="n">
        <v>31.3</v>
      </c>
      <c r="EC14" s="21" t="n">
        <v>10.4</v>
      </c>
      <c r="ED14" s="21" t="n">
        <v>81.9</v>
      </c>
      <c r="EE14" s="21" t="n">
        <v>18.1</v>
      </c>
      <c r="EF14" s="21" t="n">
        <v>4.531</v>
      </c>
      <c r="EG14" s="21" t="n">
        <v>300</v>
      </c>
      <c r="EH14" s="21" t="n">
        <v>1048.4</v>
      </c>
      <c r="EI14" s="21" t="n">
        <v>56.7</v>
      </c>
      <c r="EJ14" s="21" t="n">
        <v>57.41</v>
      </c>
      <c r="EK14" s="21" t="n">
        <v>30.7</v>
      </c>
      <c r="EL14" s="21" t="n">
        <v>9.1</v>
      </c>
      <c r="EM14" s="21" t="n">
        <v>88.8</v>
      </c>
      <c r="EN14" s="21" t="n">
        <v>11.2</v>
      </c>
      <c r="EO14" s="21" t="n">
        <v>7.915</v>
      </c>
      <c r="EP14" s="21" t="n">
        <v>300</v>
      </c>
      <c r="EQ14" s="21" t="n">
        <v>829.4</v>
      </c>
      <c r="ER14" s="21" t="n">
        <v>58.6</v>
      </c>
      <c r="ES14" s="21" t="n">
        <v>72.68</v>
      </c>
      <c r="ET14" s="21" t="n">
        <v>16</v>
      </c>
      <c r="EU14" s="21" t="n">
        <v>1.4</v>
      </c>
      <c r="EV14" s="21" t="n">
        <v>96</v>
      </c>
      <c r="EW14" s="21" t="n">
        <v>4</v>
      </c>
      <c r="EX14" s="21" t="n">
        <v>23.996</v>
      </c>
      <c r="EY14" s="21" t="n">
        <v>300</v>
      </c>
      <c r="EZ14" s="21" t="n">
        <v>987.6</v>
      </c>
      <c r="FA14" s="21" t="n">
        <v>58.7</v>
      </c>
      <c r="FB14" s="21" t="n">
        <v>60.99</v>
      </c>
      <c r="FC14" s="21" t="n">
        <v>24.2</v>
      </c>
      <c r="FD14" s="21" t="n">
        <v>4</v>
      </c>
      <c r="FE14" s="21" t="n">
        <v>85.7</v>
      </c>
      <c r="FF14" s="21" t="n">
        <v>14.3</v>
      </c>
      <c r="FG14" s="21" t="n">
        <v>5.976</v>
      </c>
      <c r="FH14" s="21" t="n">
        <v>300</v>
      </c>
      <c r="FI14" s="21" t="n">
        <v>774.3</v>
      </c>
      <c r="FJ14" s="21" t="n">
        <v>48.1</v>
      </c>
      <c r="FK14" s="21" t="n">
        <v>77.78</v>
      </c>
      <c r="FL14" s="21" t="n">
        <v>15.7</v>
      </c>
      <c r="FM14" s="21" t="n">
        <v>1.3</v>
      </c>
      <c r="FN14" s="21" t="n">
        <v>96.9</v>
      </c>
      <c r="FO14" s="21" t="n">
        <v>3.1</v>
      </c>
      <c r="FP14" s="21" t="n">
        <v>31.048</v>
      </c>
      <c r="FQ14" s="21" t="n">
        <v>300</v>
      </c>
      <c r="FR14" s="15" t="n">
        <v>1.1</v>
      </c>
      <c r="FS14" s="15" t="n">
        <v>1.1</v>
      </c>
      <c r="FT14" s="15" t="n">
        <v>1.1</v>
      </c>
      <c r="FU14" s="15" t="n">
        <v>1.5</v>
      </c>
      <c r="FV14" s="15" t="n">
        <v>0.6</v>
      </c>
      <c r="FW14" s="15" t="n">
        <v>116</v>
      </c>
      <c r="FX14" s="15" t="n">
        <v>97</v>
      </c>
      <c r="FY14" s="15" t="n">
        <v>83</v>
      </c>
      <c r="FZ14" s="15" t="n">
        <v>97</v>
      </c>
      <c r="GA14" s="15" t="n">
        <v>98</v>
      </c>
      <c r="GB14" s="15" t="n">
        <v>72.6</v>
      </c>
      <c r="GC14" s="15" t="n">
        <v>72.5</v>
      </c>
      <c r="GD14" s="15" t="n">
        <v>73.2</v>
      </c>
      <c r="GE14" s="15" t="n">
        <v>73.2</v>
      </c>
      <c r="GF14" s="15" t="n">
        <v>72.6</v>
      </c>
      <c r="GG14" s="15" t="n">
        <v>19.7</v>
      </c>
      <c r="GH14" s="15" t="n">
        <v>17.6</v>
      </c>
      <c r="GI14" s="15" t="n">
        <v>17.3</v>
      </c>
      <c r="GJ14" s="15" t="n">
        <v>20.2</v>
      </c>
      <c r="GK14" s="15" t="n">
        <v>16.8</v>
      </c>
      <c r="GL14" s="15" t="n">
        <v>0.2</v>
      </c>
      <c r="GM14" s="15" t="n">
        <v>6.2</v>
      </c>
      <c r="GN14" s="15" t="n">
        <v>2.4</v>
      </c>
      <c r="GO14" s="15" t="n">
        <v>0.2</v>
      </c>
      <c r="GP14" s="15" t="n">
        <v>0</v>
      </c>
      <c r="GQ14" s="15" t="n">
        <v>0.2</v>
      </c>
      <c r="GR14" s="15" t="n">
        <v>5</v>
      </c>
      <c r="GS14" s="15" t="n">
        <v>1.1</v>
      </c>
      <c r="GT14" s="15" t="n">
        <v>0.2</v>
      </c>
      <c r="GU14" s="15" t="n">
        <v>0</v>
      </c>
      <c r="GV14" s="15" t="n">
        <v>2.7</v>
      </c>
      <c r="GW14" s="15" t="n">
        <v>7.6</v>
      </c>
      <c r="GX14" s="15" t="n">
        <v>0</v>
      </c>
      <c r="GY14" s="15" t="n">
        <v>0.2</v>
      </c>
      <c r="GZ14" s="15" t="n">
        <v>0</v>
      </c>
      <c r="HA14" s="15" t="n">
        <v>0.2</v>
      </c>
      <c r="HB14" s="15" t="n">
        <v>0.2</v>
      </c>
      <c r="HC14" s="15" t="n">
        <v>0</v>
      </c>
      <c r="HD14" s="15" t="n">
        <v>0.2</v>
      </c>
      <c r="HE14" s="22" t="n">
        <v>0</v>
      </c>
      <c r="HF14" s="29" t="s">
        <v>503</v>
      </c>
      <c r="HG14" s="29" t="s">
        <v>504</v>
      </c>
      <c r="HH14" s="30" t="n">
        <v>0.271875</v>
      </c>
      <c r="HI14" s="30" t="n">
        <v>0.0151157407407407</v>
      </c>
      <c r="HJ14" s="30" t="n">
        <v>0.107638888888889</v>
      </c>
      <c r="HK14" s="30" t="n">
        <v>0.0864583333333333</v>
      </c>
      <c r="HL14" s="30" t="n">
        <v>0.0777777777777778</v>
      </c>
      <c r="HM14" s="30" t="n">
        <v>0.00798611111111111</v>
      </c>
      <c r="HN14" s="29" t="n">
        <v>4</v>
      </c>
      <c r="HO14" s="29" t="n">
        <v>41</v>
      </c>
      <c r="HP14" s="29" t="n">
        <v>47</v>
      </c>
      <c r="HQ14" s="29" t="s">
        <v>505</v>
      </c>
      <c r="HR14" s="29" t="n">
        <v>0</v>
      </c>
      <c r="HS14" s="29" t="s">
        <v>506</v>
      </c>
      <c r="HT14" s="29" t="s">
        <v>507</v>
      </c>
      <c r="HU14" s="30" t="n">
        <v>0.364583333333333</v>
      </c>
      <c r="HV14" s="30" t="n">
        <v>0.00422453703703704</v>
      </c>
      <c r="HW14" s="30" t="n">
        <v>0.121180555555556</v>
      </c>
      <c r="HX14" s="30" t="n">
        <v>0.130208333333333</v>
      </c>
      <c r="HY14" s="30" t="n">
        <v>0.113194444444444</v>
      </c>
      <c r="HZ14" s="30" t="n">
        <v>0.0121527777777778</v>
      </c>
      <c r="IA14" s="29" t="n">
        <v>5</v>
      </c>
      <c r="IB14" s="29" t="n">
        <v>34</v>
      </c>
      <c r="IC14" s="29" t="n">
        <v>49</v>
      </c>
      <c r="ID14" s="29" t="s">
        <v>505</v>
      </c>
      <c r="IE14" s="29" t="n">
        <v>0</v>
      </c>
      <c r="IF14" s="29" t="s">
        <v>508</v>
      </c>
      <c r="IG14" s="29" t="s">
        <v>509</v>
      </c>
      <c r="IH14" s="30" t="n">
        <v>0.254513888888889</v>
      </c>
      <c r="II14" s="30" t="n">
        <v>0.00998842592592593</v>
      </c>
      <c r="IJ14" s="30" t="n">
        <v>0.129513888888889</v>
      </c>
      <c r="IK14" s="30" t="n">
        <v>0.06875</v>
      </c>
      <c r="IL14" s="30" t="n">
        <v>0.05625</v>
      </c>
      <c r="IM14" s="30" t="n">
        <v>0.01875</v>
      </c>
      <c r="IN14" s="29" t="n">
        <v>8</v>
      </c>
      <c r="IO14" s="29" t="n">
        <v>23</v>
      </c>
      <c r="IP14" s="29" t="n">
        <v>44</v>
      </c>
      <c r="IQ14" s="29" t="s">
        <v>505</v>
      </c>
      <c r="IR14" s="29" t="n">
        <v>0</v>
      </c>
      <c r="IS14" s="29" t="s">
        <v>510</v>
      </c>
      <c r="IT14" s="29" t="s">
        <v>511</v>
      </c>
      <c r="IU14" s="30" t="n">
        <v>0.340277777777778</v>
      </c>
      <c r="IV14" s="30" t="n">
        <v>0.00403935185185185</v>
      </c>
      <c r="IW14" s="30" t="n">
        <v>0.123958333333333</v>
      </c>
      <c r="IX14" s="30" t="n">
        <v>0.149305555555556</v>
      </c>
      <c r="IY14" s="30" t="n">
        <v>0.0670138888888889</v>
      </c>
      <c r="IZ14" s="30" t="n">
        <v>0.0222222222222222</v>
      </c>
      <c r="JA14" s="29" t="n">
        <v>11</v>
      </c>
      <c r="JB14" s="29" t="n">
        <v>34</v>
      </c>
      <c r="JC14" s="29" t="n">
        <v>46</v>
      </c>
      <c r="JD14" s="29" t="s">
        <v>505</v>
      </c>
      <c r="JE14" s="29" t="n">
        <v>0</v>
      </c>
      <c r="JG14" s="1" t="n">
        <v>114</v>
      </c>
      <c r="JH14" s="1" t="n">
        <v>68</v>
      </c>
      <c r="JI14" s="1" t="n">
        <f aca="false">JH14+(JG14-JH14)/3</f>
        <v>83.3333333333333</v>
      </c>
      <c r="JJ14" s="1" t="n">
        <v>1.86</v>
      </c>
      <c r="JK14" s="1" t="n">
        <v>66</v>
      </c>
      <c r="JL14" s="1" t="n">
        <v>10</v>
      </c>
      <c r="JM14" s="1" t="n">
        <v>57</v>
      </c>
      <c r="JN14" s="1" t="n">
        <f aca="false">JM14/JJ14</f>
        <v>30.6451612903226</v>
      </c>
      <c r="JO14" s="1" t="n">
        <v>10</v>
      </c>
      <c r="JP14" s="1" t="n">
        <f aca="false">JL14+JM14+JO14</f>
        <v>77</v>
      </c>
      <c r="JQ14" s="1" t="n">
        <v>34</v>
      </c>
      <c r="JR14" s="1" t="n">
        <f aca="false">(JM14-JQ14)/JM14</f>
        <v>0.403508771929825</v>
      </c>
      <c r="JS14" s="1" t="n">
        <v>70</v>
      </c>
      <c r="JT14" s="1" t="n">
        <f aca="false">(JL14+JO14)/JM14</f>
        <v>0.350877192982456</v>
      </c>
      <c r="JU14" s="23" t="n">
        <f aca="false">(0.8*(1.04*(POWER(JP14,3)-POWER(JM14,3)))+0.6)/1000</f>
        <v>225.75548</v>
      </c>
      <c r="JV14" s="1" t="n">
        <f aca="false">JU14/JJ14</f>
        <v>121.373913978495</v>
      </c>
      <c r="JW14" s="1" t="n">
        <v>54</v>
      </c>
      <c r="JX14" s="1" t="n">
        <v>54</v>
      </c>
      <c r="JY14" s="1" t="n">
        <f aca="false">JW14/JX14</f>
        <v>1</v>
      </c>
      <c r="JZ14" s="1" t="n">
        <v>197</v>
      </c>
      <c r="KA14" s="1" t="n">
        <v>8</v>
      </c>
      <c r="KB14" s="1" t="n">
        <f aca="false">JW14/KA14</f>
        <v>6.75</v>
      </c>
      <c r="KC14" s="1" t="n">
        <v>20.6</v>
      </c>
      <c r="KD14" s="1" t="n">
        <v>2.3</v>
      </c>
      <c r="KE14" s="1" t="n">
        <f aca="false">((3.14*POWER(KD14,2)/4)*KC14*JK14)/1000</f>
        <v>5.64594294</v>
      </c>
      <c r="KF14" s="1" t="n">
        <f aca="false">KE14/JJ14</f>
        <v>3.03545319354839</v>
      </c>
      <c r="KG14" s="1" t="n">
        <v>-1</v>
      </c>
      <c r="KH14" s="1" t="n">
        <v>28</v>
      </c>
      <c r="KI14" s="1" t="n">
        <v>45</v>
      </c>
      <c r="KJ14" s="1" t="n">
        <v>32</v>
      </c>
      <c r="KK14" s="1" t="n">
        <f aca="false">KI14/KJ14</f>
        <v>1.40625</v>
      </c>
      <c r="KL14" s="1" t="n">
        <v>237</v>
      </c>
      <c r="KM14" s="1" t="n">
        <v>-1</v>
      </c>
      <c r="KN14" s="1" t="n">
        <v>69</v>
      </c>
      <c r="KO14" s="1" t="n">
        <f aca="false">KN14/JJ14</f>
        <v>37.0967741935484</v>
      </c>
      <c r="KP14" s="1" t="n">
        <v>66</v>
      </c>
      <c r="KQ14" s="1" t="n">
        <f aca="false">KP14/JJ14</f>
        <v>35.4838709677419</v>
      </c>
      <c r="KR14" s="1" t="n">
        <v>118</v>
      </c>
      <c r="KS14" s="1" t="n">
        <f aca="false">KR14/JJ14</f>
        <v>63.4408602150538</v>
      </c>
      <c r="KT14" s="1" t="n">
        <v>61</v>
      </c>
      <c r="KU14" s="1" t="n">
        <f aca="false">KT14/JJ14</f>
        <v>32.7956989247312</v>
      </c>
      <c r="KV14" s="1" t="n">
        <f aca="false">KR14-KT14</f>
        <v>57</v>
      </c>
      <c r="KW14" s="1" t="n">
        <v>59</v>
      </c>
      <c r="KX14" s="1" t="n">
        <v>23.7</v>
      </c>
      <c r="KY14" s="1" t="n">
        <v>12.9</v>
      </c>
      <c r="KZ14" s="1" t="n">
        <f aca="false">KX14/JJ14</f>
        <v>12.741935483871</v>
      </c>
      <c r="LA14" s="1" t="n">
        <f aca="false">KY14/JJ14</f>
        <v>6.93548387096774</v>
      </c>
      <c r="LB14" s="23" t="n">
        <f aca="false">(KX14-KY14)/KX14</f>
        <v>0.455696202531646</v>
      </c>
      <c r="LC14" s="1" t="n">
        <v>116</v>
      </c>
      <c r="LD14" s="1" t="n">
        <v>69</v>
      </c>
      <c r="LE14" s="1" t="n">
        <f aca="false">LD14+(LC14-LD14)/3</f>
        <v>84.6666666666667</v>
      </c>
      <c r="LF14" s="1" t="n">
        <v>63</v>
      </c>
      <c r="LG14" s="1" t="n">
        <v>11</v>
      </c>
      <c r="LH14" s="1" t="n">
        <v>51</v>
      </c>
      <c r="LI14" s="1" t="n">
        <f aca="false">LH14/JJ14</f>
        <v>27.4193548387097</v>
      </c>
      <c r="LJ14" s="1" t="n">
        <v>11</v>
      </c>
      <c r="LK14" s="1" t="n">
        <f aca="false">LG14+LH14+LJ14</f>
        <v>73</v>
      </c>
      <c r="LL14" s="1" t="n">
        <v>35</v>
      </c>
      <c r="LM14" s="23" t="n">
        <f aca="false">(LH14-LL14)/LH14</f>
        <v>0.313725490196078</v>
      </c>
      <c r="LN14" s="1" t="n">
        <v>60</v>
      </c>
      <c r="LO14" s="1" t="n">
        <f aca="false">(LG14+LJ14)/LH14</f>
        <v>0.431372549019608</v>
      </c>
      <c r="LP14" s="1" t="n">
        <f aca="false">(0.8*(1.04*(POWER(LK14,3)-POWER(LH14,3)))+0.6)/1000</f>
        <v>213.297112</v>
      </c>
      <c r="LQ14" s="1" t="n">
        <f aca="false">LP14/JJ14</f>
        <v>114.675866666667</v>
      </c>
      <c r="LR14" s="1" t="n">
        <v>53</v>
      </c>
      <c r="LS14" s="1" t="n">
        <v>69</v>
      </c>
      <c r="LT14" s="23" t="n">
        <f aca="false">LR14/LS14</f>
        <v>0.768115942028985</v>
      </c>
      <c r="LU14" s="1" t="n">
        <v>183</v>
      </c>
      <c r="LV14" s="1" t="n">
        <v>10</v>
      </c>
      <c r="LW14" s="23" t="n">
        <f aca="false">LR14/LV14</f>
        <v>5.3</v>
      </c>
      <c r="LX14" s="1" t="n">
        <v>19.7</v>
      </c>
      <c r="LY14" s="1" t="n">
        <f aca="false">((3.14*POWER(KD14,2)/4)*LX14*LF14)/1000</f>
        <v>5.153853915</v>
      </c>
      <c r="LZ14" s="1" t="n">
        <f aca="false">LY14/JJ14</f>
        <v>2.7708892016129</v>
      </c>
      <c r="MA14" s="1" t="n">
        <v>15.8</v>
      </c>
      <c r="MB14" s="1" t="n">
        <v>-1</v>
      </c>
      <c r="MC14" s="1" t="n">
        <v>34</v>
      </c>
      <c r="MD14" s="1" t="n">
        <v>30</v>
      </c>
      <c r="ME14" s="23" t="n">
        <f aca="false">MC14/MD14</f>
        <v>1.13333333333333</v>
      </c>
      <c r="MF14" s="1" t="n">
        <v>303</v>
      </c>
      <c r="MG14" s="1" t="n">
        <v>8.5</v>
      </c>
      <c r="MH14" s="1" t="n">
        <v>76</v>
      </c>
      <c r="MI14" s="1" t="n">
        <f aca="false">MH14/JJ14</f>
        <v>40.8602150537634</v>
      </c>
      <c r="MJ14" s="1" t="n">
        <v>70</v>
      </c>
      <c r="MK14" s="1" t="n">
        <f aca="false">MJ14/JJ14</f>
        <v>37.6344086021505</v>
      </c>
      <c r="ML14" s="1" t="n">
        <v>117</v>
      </c>
      <c r="MM14" s="1" t="n">
        <f aca="false">ML14/JJ14</f>
        <v>62.9032258064516</v>
      </c>
      <c r="MN14" s="1" t="n">
        <v>50</v>
      </c>
      <c r="MO14" s="1" t="n">
        <f aca="false">MN14/JJ14</f>
        <v>26.8817204301075</v>
      </c>
      <c r="MP14" s="1" t="n">
        <f aca="false">ML14-MN14</f>
        <v>67</v>
      </c>
      <c r="MQ14" s="1" t="n">
        <v>53</v>
      </c>
      <c r="MR14" s="1" t="n">
        <v>24</v>
      </c>
      <c r="MS14" s="1" t="n">
        <v>14.2</v>
      </c>
      <c r="MT14" s="1" t="n">
        <f aca="false">MR14/JJ14</f>
        <v>12.9032258064516</v>
      </c>
      <c r="MU14" s="1" t="n">
        <f aca="false">MS14/JJ14</f>
        <v>7.63440860215054</v>
      </c>
      <c r="MV14" s="23" t="n">
        <f aca="false">(MR14-MS14)/MR14</f>
        <v>0.408333333333333</v>
      </c>
      <c r="MW14" s="1" t="n">
        <v>126</v>
      </c>
      <c r="MX14" s="1" t="n">
        <v>77</v>
      </c>
      <c r="MY14" s="1" t="n">
        <f aca="false">MX14+(MW14-MX14)/3</f>
        <v>93.3333333333333</v>
      </c>
      <c r="MZ14" s="1" t="n">
        <v>52</v>
      </c>
      <c r="NA14" s="1" t="n">
        <v>12</v>
      </c>
      <c r="NB14" s="1" t="n">
        <v>57</v>
      </c>
      <c r="NC14" s="1" t="n">
        <f aca="false">NB14/JJ14</f>
        <v>30.6451612903226</v>
      </c>
      <c r="ND14" s="1" t="n">
        <v>11</v>
      </c>
      <c r="NE14" s="1" t="n">
        <f aca="false">NA14+NB14+ND14</f>
        <v>80</v>
      </c>
      <c r="NF14" s="1" t="n">
        <v>36</v>
      </c>
      <c r="NG14" s="23" t="n">
        <f aca="false">(NB14-NF14)/NB14</f>
        <v>0.368421052631579</v>
      </c>
      <c r="NH14" s="1" t="n">
        <v>66</v>
      </c>
      <c r="NI14" s="1" t="n">
        <f aca="false">(NA14+ND14)/NB14</f>
        <v>0.403508771929825</v>
      </c>
      <c r="NJ14" s="1" t="n">
        <f aca="false">(0.8*(1.04*(POWER(NE14,3)-POWER(NB14,3)))+0.6)/1000</f>
        <v>271.904024</v>
      </c>
      <c r="NK14" s="1" t="n">
        <f aca="false">NJ14/JJ14</f>
        <v>146.184959139785</v>
      </c>
      <c r="NL14" s="1" t="n">
        <v>54</v>
      </c>
      <c r="NM14" s="1" t="n">
        <v>51</v>
      </c>
      <c r="NN14" s="23" t="n">
        <f aca="false">NL14/NM14</f>
        <v>1.05882352941176</v>
      </c>
      <c r="NO14" s="1" t="n">
        <v>196</v>
      </c>
      <c r="NP14" s="1" t="n">
        <v>13</v>
      </c>
      <c r="NQ14" s="23" t="n">
        <f aca="false">NL14/NP14</f>
        <v>4.15384615384615</v>
      </c>
      <c r="NR14" s="1" t="n">
        <v>26.5</v>
      </c>
      <c r="NS14" s="1" t="n">
        <f aca="false">((3.14*POWER(KD14,2)/4)*NR14*MZ14)/1000</f>
        <v>5.7223517</v>
      </c>
      <c r="NT14" s="1" t="n">
        <f aca="false">NS14/JJ14</f>
        <v>3.07653317204301</v>
      </c>
      <c r="NU14" s="1" t="n">
        <v>21.1</v>
      </c>
      <c r="NV14" s="1" t="n">
        <v>29</v>
      </c>
      <c r="NW14" s="1" t="n">
        <v>37</v>
      </c>
      <c r="NX14" s="1" t="n">
        <v>21</v>
      </c>
      <c r="NY14" s="23" t="n">
        <f aca="false">NW14/NX14</f>
        <v>1.76190476190476</v>
      </c>
      <c r="NZ14" s="1" t="n">
        <v>225</v>
      </c>
      <c r="OA14" s="1" t="n">
        <v>12</v>
      </c>
      <c r="OB14" s="1" t="n">
        <v>90</v>
      </c>
      <c r="OC14" s="1" t="n">
        <f aca="false">OB14/JJ14</f>
        <v>48.3870967741935</v>
      </c>
      <c r="OD14" s="1" t="n">
        <v>75</v>
      </c>
      <c r="OE14" s="1" t="n">
        <f aca="false">OD14/JJ14</f>
        <v>40.3225806451613</v>
      </c>
      <c r="OF14" s="1" t="n">
        <v>157</v>
      </c>
      <c r="OG14" s="1" t="n">
        <f aca="false">OF14/JJ14</f>
        <v>84.4086021505376</v>
      </c>
      <c r="OH14" s="1" t="n">
        <v>70</v>
      </c>
      <c r="OI14" s="1" t="n">
        <f aca="false">OH14/JJ14</f>
        <v>37.6344086021505</v>
      </c>
      <c r="OJ14" s="1" t="n">
        <f aca="false">OF14-OH14</f>
        <v>87</v>
      </c>
      <c r="OK14" s="1" t="n">
        <v>55</v>
      </c>
      <c r="OL14" s="1" t="n">
        <v>22.3</v>
      </c>
      <c r="OM14" s="1" t="n">
        <v>13.1</v>
      </c>
      <c r="ON14" s="1" t="n">
        <f aca="false">OL14/JJ14</f>
        <v>11.989247311828</v>
      </c>
      <c r="OO14" s="1" t="n">
        <f aca="false">OM14/JJ14</f>
        <v>7.04301075268817</v>
      </c>
      <c r="OP14" s="23" t="n">
        <f aca="false">(OL14-OM14)/OL14</f>
        <v>0.412556053811659</v>
      </c>
      <c r="OQ14" s="1" t="n">
        <v>131</v>
      </c>
      <c r="OR14" s="1" t="n">
        <v>81</v>
      </c>
      <c r="OS14" s="1" t="n">
        <f aca="false">OR14+(OQ14-OR14)/3</f>
        <v>97.6666666666667</v>
      </c>
      <c r="OT14" s="1" t="n">
        <v>55</v>
      </c>
      <c r="OU14" s="1" t="n">
        <v>12</v>
      </c>
      <c r="OV14" s="1" t="n">
        <v>56</v>
      </c>
      <c r="OW14" s="1" t="n">
        <f aca="false">OV14/JJ14</f>
        <v>30.1075268817204</v>
      </c>
      <c r="OX14" s="1" t="n">
        <v>11</v>
      </c>
      <c r="OY14" s="1" t="n">
        <f aca="false">OU14+OV14+OX14</f>
        <v>79</v>
      </c>
      <c r="OZ14" s="1" t="n">
        <v>38</v>
      </c>
      <c r="PA14" s="23" t="n">
        <f aca="false">(OV14-OZ14)/OV14</f>
        <v>0.321428571428571</v>
      </c>
      <c r="PB14" s="1" t="n">
        <v>60</v>
      </c>
      <c r="PC14" s="1" t="n">
        <f aca="false">(OU14+OX14)/OV14</f>
        <v>0.410714285714286</v>
      </c>
      <c r="PD14" s="1" t="n">
        <f aca="false">(0.8*(1.04*(POWER(OY14,3)-POWER(OV14,3)))+0.6)/1000</f>
        <v>264.096536</v>
      </c>
      <c r="PE14" s="1" t="n">
        <f aca="false">PD14/JJ14</f>
        <v>141.987384946237</v>
      </c>
      <c r="PF14" s="1" t="n">
        <v>48</v>
      </c>
      <c r="PG14" s="1" t="n">
        <v>40</v>
      </c>
      <c r="PH14" s="23" t="n">
        <f aca="false">PF14/PG14</f>
        <v>1.2</v>
      </c>
      <c r="PI14" s="1" t="n">
        <v>242</v>
      </c>
      <c r="PJ14" s="1" t="n">
        <v>11</v>
      </c>
      <c r="PK14" s="23" t="n">
        <f aca="false">PF14/PJ14</f>
        <v>4.36363636363636</v>
      </c>
      <c r="PL14" s="1" t="n">
        <v>20.9</v>
      </c>
      <c r="PM14" s="1" t="n">
        <f aca="false">((3.14*POWER(KD14,2)/4)*PL14*OT14)/1000</f>
        <v>4.773471175</v>
      </c>
      <c r="PN14" s="1" t="n">
        <f aca="false">PM14/JJ14</f>
        <v>2.56638235215054</v>
      </c>
      <c r="PO14" s="1" t="n">
        <v>17.3</v>
      </c>
      <c r="PP14" s="1" t="n">
        <v>24</v>
      </c>
      <c r="PQ14" s="1" t="n">
        <v>38</v>
      </c>
      <c r="PR14" s="1" t="n">
        <v>20</v>
      </c>
      <c r="PS14" s="23" t="n">
        <f aca="false">PQ14/PR14</f>
        <v>1.9</v>
      </c>
      <c r="PT14" s="1" t="n">
        <v>254</v>
      </c>
      <c r="PU14" s="1" t="n">
        <v>11</v>
      </c>
      <c r="PV14" s="1" t="n">
        <v>71</v>
      </c>
      <c r="PW14" s="1" t="n">
        <f aca="false">PV14/JJ14</f>
        <v>38.1720430107527</v>
      </c>
      <c r="PX14" s="1" t="n">
        <v>66</v>
      </c>
      <c r="PY14" s="1" t="n">
        <f aca="false">PX14/JJ14</f>
        <v>35.4838709677419</v>
      </c>
      <c r="PZ14" s="1" t="n">
        <v>137</v>
      </c>
      <c r="QA14" s="1" t="n">
        <f aca="false">PZ14/JJ14</f>
        <v>73.6559139784946</v>
      </c>
      <c r="QB14" s="1" t="n">
        <v>65</v>
      </c>
      <c r="QC14" s="1" t="n">
        <f aca="false">QB14/JJ14</f>
        <v>34.9462365591398</v>
      </c>
      <c r="QD14" s="1" t="n">
        <f aca="false">PZ14-QB14</f>
        <v>72</v>
      </c>
      <c r="QE14" s="1" t="n">
        <v>53</v>
      </c>
      <c r="QF14" s="1" t="n">
        <v>21.4</v>
      </c>
      <c r="QG14" s="1" t="n">
        <v>12.5</v>
      </c>
      <c r="QH14" s="1" t="n">
        <f aca="false">QF14/JJ14</f>
        <v>11.505376344086</v>
      </c>
      <c r="QI14" s="1" t="n">
        <f aca="false">QG14/JJ14</f>
        <v>6.72043010752688</v>
      </c>
      <c r="QJ14" s="23" t="n">
        <f aca="false">(QF14-QG14)/QF14</f>
        <v>0.41588785046729</v>
      </c>
      <c r="QK14" s="1" t="n">
        <v>121</v>
      </c>
      <c r="QL14" s="1" t="n">
        <v>75</v>
      </c>
      <c r="QM14" s="1" t="n">
        <f aca="false">QL14+(QK14-QL14)/3</f>
        <v>90.3333333333333</v>
      </c>
      <c r="QN14" s="1" t="n">
        <v>63</v>
      </c>
      <c r="QO14" s="1" t="n">
        <v>13</v>
      </c>
      <c r="QP14" s="1" t="n">
        <v>50</v>
      </c>
      <c r="QQ14" s="1" t="n">
        <f aca="false">QP14/JJ14</f>
        <v>26.8817204301075</v>
      </c>
      <c r="QR14" s="1" t="n">
        <v>13</v>
      </c>
      <c r="QS14" s="1" t="n">
        <f aca="false">QO14+QP14+QR14</f>
        <v>76</v>
      </c>
      <c r="QT14" s="1" t="n">
        <v>35</v>
      </c>
      <c r="QU14" s="23" t="n">
        <f aca="false">(QP14-QT14)/QP14</f>
        <v>0.3</v>
      </c>
      <c r="QV14" s="1" t="n">
        <v>57</v>
      </c>
      <c r="QW14" s="1" t="n">
        <f aca="false">(QO14+QR14)/QP14</f>
        <v>0.52</v>
      </c>
      <c r="QX14" s="1" t="n">
        <f aca="false">(0.8*(1.04*(POWER(QS14,3)-POWER(QP14,3)))+0.6)/1000</f>
        <v>261.228632</v>
      </c>
      <c r="QY14" s="1" t="n">
        <f aca="false">QX14/JJ14</f>
        <v>140.445501075269</v>
      </c>
      <c r="QZ14" s="1" t="n">
        <v>45</v>
      </c>
      <c r="RA14" s="1" t="n">
        <v>46</v>
      </c>
      <c r="RB14" s="23" t="n">
        <f aca="false">QZ14/RA14</f>
        <v>0.978260869565217</v>
      </c>
      <c r="RC14" s="1" t="n">
        <v>250</v>
      </c>
      <c r="RD14" s="1" t="n">
        <v>11</v>
      </c>
      <c r="RE14" s="23" t="n">
        <f aca="false">QZ14/RD14</f>
        <v>4.09090909090909</v>
      </c>
      <c r="RF14" s="1" t="n">
        <v>22.6</v>
      </c>
      <c r="RG14" s="1" t="n">
        <f aca="false">((3.14*POWER(KD14,2)/4)*RF14*QN14)/1000</f>
        <v>5.91254307</v>
      </c>
      <c r="RH14" s="1" t="n">
        <f aca="false">RG14/JJ14</f>
        <v>3.17878659677419</v>
      </c>
      <c r="RI14" s="1" t="n">
        <v>19.6</v>
      </c>
      <c r="RJ14" s="1" t="n">
        <v>21</v>
      </c>
      <c r="RK14" s="1" t="n">
        <v>35</v>
      </c>
      <c r="RL14" s="1" t="n">
        <v>27</v>
      </c>
      <c r="RM14" s="23" t="n">
        <f aca="false">RK14/RL14</f>
        <v>1.2962962962963</v>
      </c>
      <c r="RN14" s="1" t="n">
        <v>285</v>
      </c>
      <c r="RO14" s="1" t="n">
        <v>13</v>
      </c>
      <c r="RP14" s="1" t="n">
        <v>70</v>
      </c>
      <c r="RQ14" s="1" t="n">
        <f aca="false">RP14/JJ14</f>
        <v>37.6344086021505</v>
      </c>
      <c r="RR14" s="1" t="n">
        <v>70</v>
      </c>
      <c r="RS14" s="1" t="n">
        <f aca="false">RR14/JJ14</f>
        <v>37.6344086021505</v>
      </c>
      <c r="RT14" s="1" t="n">
        <v>115</v>
      </c>
      <c r="RU14" s="1" t="n">
        <f aca="false">RT14/JJ14</f>
        <v>61.8279569892473</v>
      </c>
      <c r="RV14" s="1" t="n">
        <v>63</v>
      </c>
      <c r="RW14" s="1" t="n">
        <f aca="false">RV14/JJ14</f>
        <v>33.8709677419355</v>
      </c>
      <c r="RX14" s="1" t="n">
        <f aca="false">RT14-RV14</f>
        <v>52</v>
      </c>
      <c r="RY14" s="1" t="n">
        <v>50</v>
      </c>
      <c r="RZ14" s="1" t="n">
        <v>22.2</v>
      </c>
      <c r="SA14" s="1" t="n">
        <v>11.3</v>
      </c>
      <c r="SB14" s="1" t="n">
        <f aca="false">RZ14/JJ14</f>
        <v>11.9354838709677</v>
      </c>
      <c r="SC14" s="1" t="n">
        <f aca="false">SA14/JJ14</f>
        <v>6.0752688172043</v>
      </c>
      <c r="SD14" s="23" t="n">
        <f aca="false">(RZ14-SA14)/RZ14</f>
        <v>0.490990990990991</v>
      </c>
    </row>
    <row r="15" customFormat="false" ht="21" hidden="false" customHeight="false" outlineLevel="0" collapsed="false">
      <c r="A15" s="14" t="s">
        <v>512</v>
      </c>
      <c r="B15" s="13" t="s">
        <v>502</v>
      </c>
      <c r="C15" s="13" t="n">
        <v>45</v>
      </c>
      <c r="D15" s="15" t="n">
        <v>70</v>
      </c>
      <c r="E15" s="13" t="n">
        <v>178</v>
      </c>
      <c r="F15" s="31" t="n">
        <v>2</v>
      </c>
      <c r="G15" s="16" t="n">
        <v>2</v>
      </c>
      <c r="H15" s="28" t="n">
        <v>266</v>
      </c>
      <c r="I15" s="17" t="n">
        <v>413</v>
      </c>
      <c r="J15" s="17" t="n">
        <v>998</v>
      </c>
      <c r="K15" s="17" t="n">
        <v>998</v>
      </c>
      <c r="L15" s="17" t="n">
        <v>998</v>
      </c>
      <c r="M15" s="17" t="n">
        <v>998</v>
      </c>
      <c r="N15" s="17" t="n">
        <v>82</v>
      </c>
      <c r="O15" s="17" t="n">
        <v>116</v>
      </c>
      <c r="P15" s="17" t="n">
        <v>998</v>
      </c>
      <c r="Q15" s="17" t="n">
        <v>998</v>
      </c>
      <c r="R15" s="17" t="n">
        <v>998</v>
      </c>
      <c r="S15" s="17" t="n">
        <v>998</v>
      </c>
      <c r="T15" s="17" t="n">
        <v>998</v>
      </c>
      <c r="U15" s="17" t="n">
        <v>998</v>
      </c>
      <c r="V15" s="17" t="n">
        <v>2182</v>
      </c>
      <c r="W15" s="32" t="n">
        <v>0.666666666666667</v>
      </c>
      <c r="X15" s="19" t="n">
        <v>59</v>
      </c>
      <c r="Y15" s="19" t="n">
        <v>44</v>
      </c>
      <c r="Z15" s="19" t="n">
        <v>51</v>
      </c>
      <c r="AA15" s="19" t="n">
        <v>56</v>
      </c>
      <c r="AB15" s="19" t="n">
        <v>52</v>
      </c>
      <c r="AC15" s="1" t="n">
        <v>57</v>
      </c>
      <c r="AD15" s="1" t="n">
        <v>37</v>
      </c>
      <c r="AE15" s="1" t="n">
        <v>49</v>
      </c>
      <c r="AF15" s="19" t="n">
        <v>54</v>
      </c>
      <c r="AG15" s="19" t="n">
        <v>51</v>
      </c>
      <c r="AH15" s="19" t="n">
        <v>0.966101694915254</v>
      </c>
      <c r="AI15" s="19" t="n">
        <v>0.840909090909091</v>
      </c>
      <c r="AJ15" s="19" t="n">
        <v>0.96078431372549</v>
      </c>
      <c r="AK15" s="19" t="n">
        <v>0.964285714285714</v>
      </c>
      <c r="AL15" s="19" t="n">
        <v>0.980769230769231</v>
      </c>
      <c r="AM15" s="19" t="n">
        <v>171</v>
      </c>
      <c r="AN15" s="19" t="n">
        <v>138</v>
      </c>
      <c r="AO15" s="19" t="n">
        <v>152</v>
      </c>
      <c r="AP15" s="19" t="n">
        <v>174</v>
      </c>
      <c r="AQ15" s="19" t="n">
        <v>154</v>
      </c>
      <c r="AR15" s="19" t="n">
        <v>38</v>
      </c>
      <c r="AS15" s="19" t="n">
        <v>23</v>
      </c>
      <c r="AT15" s="19" t="n">
        <v>31</v>
      </c>
      <c r="AU15" s="19" t="n">
        <v>33</v>
      </c>
      <c r="AV15" s="19" t="n">
        <v>33</v>
      </c>
      <c r="AW15" s="19" t="n">
        <v>100</v>
      </c>
      <c r="AX15" s="19" t="n">
        <v>100</v>
      </c>
      <c r="AY15" s="19" t="n">
        <v>100</v>
      </c>
      <c r="AZ15" s="19" t="n">
        <v>100</v>
      </c>
      <c r="BA15" s="19" t="n">
        <v>100</v>
      </c>
      <c r="BB15" s="19" t="n">
        <v>283</v>
      </c>
      <c r="BC15" s="19" t="n">
        <v>296</v>
      </c>
      <c r="BD15" s="19" t="n">
        <v>297</v>
      </c>
      <c r="BE15" s="19" t="n">
        <v>296</v>
      </c>
      <c r="BF15" s="19" t="n">
        <v>292</v>
      </c>
      <c r="BG15" s="19" t="n">
        <v>262</v>
      </c>
      <c r="BH15" s="19" t="n">
        <v>213</v>
      </c>
      <c r="BI15" s="19" t="n">
        <v>294</v>
      </c>
      <c r="BJ15" s="19" t="n">
        <v>270</v>
      </c>
      <c r="BK15" s="19" t="n">
        <v>290</v>
      </c>
      <c r="BL15" s="19" t="n">
        <v>0.925795053003534</v>
      </c>
      <c r="BM15" s="19" t="n">
        <v>0.719594594594595</v>
      </c>
      <c r="BN15" s="19" t="n">
        <v>0.98989898989899</v>
      </c>
      <c r="BO15" s="19" t="n">
        <v>0.912162162162162</v>
      </c>
      <c r="BP15" s="19" t="n">
        <v>0.993150684931507</v>
      </c>
      <c r="BQ15" s="19" t="n">
        <v>793</v>
      </c>
      <c r="BR15" s="19" t="n">
        <v>688</v>
      </c>
      <c r="BS15" s="19" t="n">
        <v>724</v>
      </c>
      <c r="BT15" s="19" t="n">
        <v>776</v>
      </c>
      <c r="BU15" s="19" t="n">
        <v>769</v>
      </c>
      <c r="BV15" s="19" t="n">
        <v>176</v>
      </c>
      <c r="BW15" s="19" t="n">
        <v>159</v>
      </c>
      <c r="BX15" s="19" t="n">
        <v>191</v>
      </c>
      <c r="BY15" s="19" t="n">
        <v>167</v>
      </c>
      <c r="BZ15" s="19" t="n">
        <v>200</v>
      </c>
      <c r="CA15" s="19" t="n">
        <v>97.1731448763251</v>
      </c>
      <c r="CB15" s="19" t="n">
        <v>94.2567567567568</v>
      </c>
      <c r="CC15" s="19" t="n">
        <v>96.6329966329966</v>
      </c>
      <c r="CD15" s="19" t="n">
        <v>99.3243243243243</v>
      </c>
      <c r="CE15" s="19" t="n">
        <v>97.2602739726027</v>
      </c>
      <c r="CF15" s="21" t="n">
        <v>1263.3</v>
      </c>
      <c r="CG15" s="21" t="n">
        <v>69.6</v>
      </c>
      <c r="CH15" s="21" t="n">
        <v>47.64</v>
      </c>
      <c r="CI15" s="21" t="n">
        <v>66</v>
      </c>
      <c r="CJ15" s="21" t="n">
        <v>35.9</v>
      </c>
      <c r="CK15" s="21" t="n">
        <v>75.1</v>
      </c>
      <c r="CL15" s="21" t="n">
        <v>24.9</v>
      </c>
      <c r="CM15" s="21" t="n">
        <v>3.018</v>
      </c>
      <c r="CN15" s="21" t="n">
        <v>300</v>
      </c>
      <c r="CO15" s="21" t="n">
        <v>1094.9</v>
      </c>
      <c r="CP15" s="21" t="n">
        <v>90.2</v>
      </c>
      <c r="CQ15" s="21" t="n">
        <v>55.18</v>
      </c>
      <c r="CR15" s="21" t="n">
        <v>42.9</v>
      </c>
      <c r="CS15" s="21" t="n">
        <v>22.7</v>
      </c>
      <c r="CT15" s="21" t="n">
        <v>84.3</v>
      </c>
      <c r="CU15" s="21" t="n">
        <v>15.7</v>
      </c>
      <c r="CV15" s="21" t="n">
        <v>5.368</v>
      </c>
      <c r="CW15" s="21" t="n">
        <v>300</v>
      </c>
      <c r="CX15" s="21" t="n">
        <v>1083.4</v>
      </c>
      <c r="CY15" s="21" t="n">
        <v>70.4</v>
      </c>
      <c r="CZ15" s="21" t="n">
        <v>55.62</v>
      </c>
      <c r="DA15" s="21" t="n">
        <v>44.9</v>
      </c>
      <c r="DB15" s="21" t="n">
        <v>21.1</v>
      </c>
      <c r="DC15" s="21" t="n">
        <v>68.9</v>
      </c>
      <c r="DD15" s="21" t="n">
        <v>31.4</v>
      </c>
      <c r="DE15" s="21" t="n">
        <v>2.185</v>
      </c>
      <c r="DF15" s="21" t="n">
        <v>300</v>
      </c>
      <c r="DG15" s="21" t="n">
        <v>895.6</v>
      </c>
      <c r="DH15" s="21" t="n">
        <v>63.8</v>
      </c>
      <c r="DI15" s="21" t="n">
        <v>67.32</v>
      </c>
      <c r="DJ15" s="21" t="n">
        <v>24.9</v>
      </c>
      <c r="DK15" s="21" t="n">
        <v>6.6</v>
      </c>
      <c r="DL15" s="21" t="n">
        <v>90.2</v>
      </c>
      <c r="DM15" s="21" t="n">
        <v>9.8</v>
      </c>
      <c r="DN15" s="21" t="n">
        <v>9.181</v>
      </c>
      <c r="DO15" s="21" t="n">
        <v>300</v>
      </c>
      <c r="DP15" s="21" t="n">
        <v>1266.2</v>
      </c>
      <c r="DQ15" s="21" t="n">
        <v>81.4</v>
      </c>
      <c r="DR15" s="21" t="n">
        <v>47.59</v>
      </c>
      <c r="DS15" s="21" t="n">
        <v>76.8</v>
      </c>
      <c r="DT15" s="21" t="n">
        <v>50.8</v>
      </c>
      <c r="DU15" s="21" t="n">
        <v>53.8</v>
      </c>
      <c r="DV15" s="21" t="n">
        <v>46.2</v>
      </c>
      <c r="DW15" s="21" t="n">
        <v>1.163</v>
      </c>
      <c r="DX15" s="21" t="n">
        <v>300</v>
      </c>
      <c r="DY15" s="21" t="n">
        <v>1168.6</v>
      </c>
      <c r="DZ15" s="21" t="n">
        <v>71.8</v>
      </c>
      <c r="EA15" s="21" t="n">
        <v>51.53</v>
      </c>
      <c r="EB15" s="21" t="n">
        <v>59.8</v>
      </c>
      <c r="EC15" s="21" t="n">
        <v>37.7</v>
      </c>
      <c r="ED15" s="21" t="n">
        <v>69.4</v>
      </c>
      <c r="EE15" s="21" t="n">
        <v>30.6</v>
      </c>
      <c r="EF15" s="21" t="n">
        <v>2.268</v>
      </c>
      <c r="EG15" s="21" t="n">
        <v>300</v>
      </c>
      <c r="EH15" s="21" t="n">
        <v>1475.3</v>
      </c>
      <c r="EI15" s="21" t="n">
        <v>82</v>
      </c>
      <c r="EJ15" s="21" t="n">
        <v>40.8</v>
      </c>
      <c r="EK15" s="21" t="n">
        <v>84.3</v>
      </c>
      <c r="EL15" s="21" t="n">
        <v>51.2</v>
      </c>
      <c r="EM15" s="21" t="n">
        <v>63.9</v>
      </c>
      <c r="EN15" s="21" t="n">
        <v>36.1</v>
      </c>
      <c r="EO15" s="21" t="n">
        <v>1.77</v>
      </c>
      <c r="EP15" s="21" t="n">
        <v>300</v>
      </c>
      <c r="EQ15" s="21" t="n">
        <v>1287.4</v>
      </c>
      <c r="ER15" s="21" t="n">
        <v>89.9</v>
      </c>
      <c r="ES15" s="21" t="n">
        <v>46.83</v>
      </c>
      <c r="ET15" s="21" t="n">
        <v>68.3</v>
      </c>
      <c r="EU15" s="21" t="n">
        <v>44.2</v>
      </c>
      <c r="EV15" s="21" t="n">
        <v>53.6</v>
      </c>
      <c r="EW15" s="21" t="n">
        <v>46.4</v>
      </c>
      <c r="EX15" s="21" t="n">
        <v>1.157</v>
      </c>
      <c r="EY15" s="21" t="n">
        <v>300</v>
      </c>
      <c r="EZ15" s="21" t="n">
        <v>1027.3</v>
      </c>
      <c r="FA15" s="21" t="n">
        <v>62</v>
      </c>
      <c r="FB15" s="21" t="n">
        <v>58.63</v>
      </c>
      <c r="FC15" s="21" t="n">
        <v>39</v>
      </c>
      <c r="FD15" s="21" t="n">
        <v>18.2</v>
      </c>
      <c r="FE15" s="21" t="n">
        <v>73.7</v>
      </c>
      <c r="FF15" s="21" t="n">
        <v>26.3</v>
      </c>
      <c r="FG15" s="21" t="n">
        <v>2.805</v>
      </c>
      <c r="FH15" s="21" t="n">
        <v>300</v>
      </c>
      <c r="FI15" s="21" t="n">
        <v>879.5</v>
      </c>
      <c r="FJ15" s="21" t="n">
        <v>53.9</v>
      </c>
      <c r="FK15" s="21" t="n">
        <v>68.48</v>
      </c>
      <c r="FL15" s="21" t="n">
        <v>25.7</v>
      </c>
      <c r="FM15" s="21" t="n">
        <v>4.7</v>
      </c>
      <c r="FN15" s="21" t="n">
        <v>78.2</v>
      </c>
      <c r="FO15" s="21" t="n">
        <v>21.8</v>
      </c>
      <c r="FP15" s="21" t="n">
        <v>3.584</v>
      </c>
      <c r="FQ15" s="21" t="n">
        <v>300</v>
      </c>
      <c r="FR15" s="15" t="n">
        <v>1.5</v>
      </c>
      <c r="FS15" s="15" t="n">
        <v>9.8</v>
      </c>
      <c r="FT15" s="15" t="n">
        <v>3.4</v>
      </c>
      <c r="FU15" s="15" t="n">
        <v>3</v>
      </c>
      <c r="FV15" s="15" t="n">
        <v>2.8</v>
      </c>
      <c r="FW15" s="15" t="n">
        <v>112</v>
      </c>
      <c r="FX15" s="15" t="n">
        <v>109</v>
      </c>
      <c r="FY15" s="15" t="n">
        <v>110</v>
      </c>
      <c r="FZ15" s="15" t="n">
        <v>76</v>
      </c>
      <c r="GA15" s="15" t="n">
        <v>101</v>
      </c>
      <c r="GB15" s="15" t="n">
        <v>69.9</v>
      </c>
      <c r="GC15" s="15" t="n">
        <v>68.9</v>
      </c>
      <c r="GD15" s="15" t="n">
        <v>70.1</v>
      </c>
      <c r="GE15" s="15" t="n">
        <v>68.7</v>
      </c>
      <c r="GF15" s="15" t="n">
        <v>68.4</v>
      </c>
      <c r="GG15" s="15" t="n">
        <v>22.1</v>
      </c>
      <c r="GH15" s="15" t="n">
        <v>17.8</v>
      </c>
      <c r="GI15" s="15" t="n">
        <v>13.5</v>
      </c>
      <c r="GJ15" s="15" t="n">
        <v>11.2</v>
      </c>
      <c r="GK15" s="15" t="n">
        <v>15.6</v>
      </c>
      <c r="GL15" s="15" t="n">
        <v>0.2</v>
      </c>
      <c r="GM15" s="15" t="n">
        <v>5.5</v>
      </c>
      <c r="GN15" s="15" t="n">
        <v>0.5</v>
      </c>
      <c r="GO15" s="15" t="n">
        <v>2.2</v>
      </c>
      <c r="GP15" s="15" t="n">
        <v>0.2</v>
      </c>
      <c r="GQ15" s="15" t="n">
        <v>0.2</v>
      </c>
      <c r="GR15" s="15" t="n">
        <v>5.5</v>
      </c>
      <c r="GS15" s="15" t="n">
        <v>0.4</v>
      </c>
      <c r="GT15" s="15" t="n">
        <v>1.7</v>
      </c>
      <c r="GU15" s="15" t="n">
        <v>0.2</v>
      </c>
      <c r="GV15" s="15" t="n">
        <v>1.5</v>
      </c>
      <c r="GW15" s="15" t="n">
        <v>5.5</v>
      </c>
      <c r="GX15" s="15" t="n">
        <v>3.9</v>
      </c>
      <c r="GY15" s="15" t="n">
        <v>7</v>
      </c>
      <c r="GZ15" s="15" t="n">
        <v>1</v>
      </c>
      <c r="HA15" s="15" t="n">
        <v>0</v>
      </c>
      <c r="HB15" s="15" t="n">
        <v>0</v>
      </c>
      <c r="HC15" s="15" t="n">
        <v>2.2</v>
      </c>
      <c r="HD15" s="15" t="n">
        <v>3.5</v>
      </c>
      <c r="HE15" s="22" t="n">
        <v>0.2</v>
      </c>
      <c r="HF15" s="33" t="s">
        <v>513</v>
      </c>
      <c r="HG15" s="33" t="s">
        <v>514</v>
      </c>
      <c r="HH15" s="34" t="n">
        <v>0.228125</v>
      </c>
      <c r="HI15" s="34" t="n">
        <v>0.0210648148148148</v>
      </c>
      <c r="HJ15" s="34" t="n">
        <v>0.08125</v>
      </c>
      <c r="HK15" s="34" t="n">
        <v>0.0923611111111111</v>
      </c>
      <c r="HL15" s="34" t="n">
        <v>0.0545138888888889</v>
      </c>
      <c r="HM15" s="34" t="n">
        <v>0.00277777777777778</v>
      </c>
      <c r="HN15" s="33" t="n">
        <v>2</v>
      </c>
      <c r="HO15" s="33" t="n">
        <v>17</v>
      </c>
      <c r="HP15" s="33" t="n">
        <v>42</v>
      </c>
      <c r="HQ15" s="33" t="s">
        <v>505</v>
      </c>
      <c r="HR15" s="33" t="n">
        <v>0</v>
      </c>
      <c r="HS15" s="33" t="s">
        <v>515</v>
      </c>
      <c r="HT15" s="33" t="s">
        <v>516</v>
      </c>
      <c r="HU15" s="34" t="n">
        <v>0.287847222222222</v>
      </c>
      <c r="HV15" s="34" t="n">
        <v>0.0139814814814815</v>
      </c>
      <c r="HW15" s="34" t="n">
        <v>0.141319444444444</v>
      </c>
      <c r="HX15" s="34" t="n">
        <v>0.116319444444444</v>
      </c>
      <c r="HY15" s="34" t="n">
        <v>0.0302083333333333</v>
      </c>
      <c r="HZ15" s="34" t="n">
        <v>0.00486111111111111</v>
      </c>
      <c r="IA15" s="33" t="n">
        <v>4</v>
      </c>
      <c r="IB15" s="33" t="n">
        <v>20</v>
      </c>
      <c r="IC15" s="33" t="n">
        <v>54</v>
      </c>
      <c r="ID15" s="33" t="s">
        <v>505</v>
      </c>
      <c r="IE15" s="33" t="n">
        <v>0</v>
      </c>
      <c r="IF15" s="29" t="s">
        <v>517</v>
      </c>
      <c r="IG15" s="29" t="s">
        <v>518</v>
      </c>
      <c r="IH15" s="30" t="n">
        <v>0.246875</v>
      </c>
      <c r="II15" s="30" t="n">
        <v>0.00854166666666667</v>
      </c>
      <c r="IJ15" s="30" t="n">
        <v>0.0826388888888889</v>
      </c>
      <c r="IK15" s="30" t="n">
        <v>0.147916666666667</v>
      </c>
      <c r="IL15" s="30" t="n">
        <v>0.147916666666667</v>
      </c>
      <c r="IM15" s="30" t="n">
        <v>0.00659722222222222</v>
      </c>
      <c r="IN15" s="29" t="n">
        <v>4</v>
      </c>
      <c r="IO15" s="29" t="n">
        <v>20</v>
      </c>
      <c r="IP15" s="29" t="n">
        <v>46</v>
      </c>
      <c r="IQ15" s="29" t="s">
        <v>505</v>
      </c>
      <c r="IR15" s="29" t="n">
        <v>0</v>
      </c>
      <c r="IS15" s="33" t="s">
        <v>519</v>
      </c>
      <c r="IT15" s="33" t="s">
        <v>520</v>
      </c>
      <c r="IU15" s="34" t="n">
        <v>0.264583333333333</v>
      </c>
      <c r="IV15" s="34" t="n">
        <v>0.00678240740740741</v>
      </c>
      <c r="IW15" s="34" t="n">
        <v>0.0670138888888889</v>
      </c>
      <c r="IX15" s="34" t="n">
        <v>0.105555555555556</v>
      </c>
      <c r="IY15" s="34" t="n">
        <v>0.0920138888888889</v>
      </c>
      <c r="IZ15" s="34" t="n">
        <v>0.00104166666666667</v>
      </c>
      <c r="JA15" s="33" t="n">
        <v>1</v>
      </c>
      <c r="JB15" s="33" t="n">
        <v>21</v>
      </c>
      <c r="JC15" s="33" t="n">
        <v>47</v>
      </c>
      <c r="JD15" s="33" t="s">
        <v>505</v>
      </c>
      <c r="JE15" s="33" t="n">
        <v>0</v>
      </c>
      <c r="JG15" s="1" t="n">
        <v>115</v>
      </c>
      <c r="JH15" s="1" t="n">
        <v>80</v>
      </c>
      <c r="JI15" s="1" t="n">
        <f aca="false">JH15+(JG15-JH15)/3</f>
        <v>91.6666666666667</v>
      </c>
      <c r="JJ15" s="1" t="n">
        <v>1.87</v>
      </c>
      <c r="JK15" s="1" t="n">
        <v>49</v>
      </c>
      <c r="JL15" s="1" t="n">
        <v>8</v>
      </c>
      <c r="JM15" s="1" t="n">
        <v>49</v>
      </c>
      <c r="JN15" s="1" t="n">
        <f aca="false">JM15/JJ15</f>
        <v>26.2032085561497</v>
      </c>
      <c r="JO15" s="1" t="n">
        <v>9</v>
      </c>
      <c r="JP15" s="1" t="n">
        <f aca="false">JL15+JM15+JO15</f>
        <v>66</v>
      </c>
      <c r="JQ15" s="1" t="n">
        <v>27</v>
      </c>
      <c r="JR15" s="1" t="n">
        <f aca="false">(JM15-JQ15)/JM15</f>
        <v>0.448979591836735</v>
      </c>
      <c r="JS15" s="1" t="n">
        <v>76</v>
      </c>
      <c r="JT15" s="1" t="n">
        <f aca="false">(JL15+JO15)/JM15</f>
        <v>0.346938775510204</v>
      </c>
      <c r="JU15" s="23" t="n">
        <f aca="false">(0.8*(1.04*(POWER(JP15,3)-POWER(JM15,3)))+0.6)/1000</f>
        <v>141.313304</v>
      </c>
      <c r="JV15" s="1" t="n">
        <f aca="false">JU15/JJ15</f>
        <v>75.5686117647059</v>
      </c>
      <c r="JW15" s="1" t="n">
        <v>100</v>
      </c>
      <c r="JX15" s="1" t="n">
        <v>43</v>
      </c>
      <c r="JY15" s="1" t="n">
        <f aca="false">JW15/JX15</f>
        <v>2.32558139534884</v>
      </c>
      <c r="JZ15" s="1" t="n">
        <v>238</v>
      </c>
      <c r="KA15" s="1" t="n">
        <v>11</v>
      </c>
      <c r="KB15" s="1" t="n">
        <f aca="false">JW15/KA15</f>
        <v>9.09090909090909</v>
      </c>
      <c r="KC15" s="1" t="n">
        <v>24</v>
      </c>
      <c r="KD15" s="1" t="n">
        <v>2.2</v>
      </c>
      <c r="KE15" s="1" t="n">
        <f aca="false">((3.14*POWER(KD15,2)/4)*KC15*JK15)/1000</f>
        <v>4.4680944</v>
      </c>
      <c r="KF15" s="1" t="n">
        <f aca="false">KE15/JJ15</f>
        <v>2.38935529411765</v>
      </c>
      <c r="KG15" s="1" t="n">
        <v>-1</v>
      </c>
      <c r="KH15" s="1" t="n">
        <v>23</v>
      </c>
      <c r="KI15" s="1" t="n">
        <v>52</v>
      </c>
      <c r="KJ15" s="1" t="n">
        <v>30</v>
      </c>
      <c r="KK15" s="1" t="n">
        <f aca="false">KI15/KJ15</f>
        <v>1.73333333333333</v>
      </c>
      <c r="KL15" s="1" t="n">
        <v>197</v>
      </c>
      <c r="KM15" s="1" t="n">
        <v>-1</v>
      </c>
      <c r="KN15" s="1" t="n">
        <v>54</v>
      </c>
      <c r="KO15" s="1" t="n">
        <f aca="false">KN15/JJ15</f>
        <v>28.8770053475936</v>
      </c>
      <c r="KP15" s="1" t="n">
        <v>84</v>
      </c>
      <c r="KQ15" s="1" t="n">
        <f aca="false">KP15/JJ15</f>
        <v>44.9197860962567</v>
      </c>
      <c r="KR15" s="1" t="n">
        <v>97</v>
      </c>
      <c r="KS15" s="1" t="n">
        <f aca="false">KR15/JJ15</f>
        <v>51.8716577540107</v>
      </c>
      <c r="KT15" s="1" t="n">
        <v>39</v>
      </c>
      <c r="KU15" s="1" t="n">
        <f aca="false">KT15/JJ15</f>
        <v>20.855614973262</v>
      </c>
      <c r="KV15" s="1" t="n">
        <f aca="false">KR15-KT15</f>
        <v>58</v>
      </c>
      <c r="KW15" s="1" t="n">
        <v>55</v>
      </c>
      <c r="KX15" s="1" t="n">
        <v>19.6</v>
      </c>
      <c r="KY15" s="1" t="n">
        <v>10.4</v>
      </c>
      <c r="KZ15" s="1" t="n">
        <f aca="false">KX15/JJ15</f>
        <v>10.4812834224599</v>
      </c>
      <c r="LA15" s="1" t="n">
        <f aca="false">KY15/JJ15</f>
        <v>5.56149732620321</v>
      </c>
      <c r="LB15" s="23" t="n">
        <f aca="false">(KX15-KY15)/KX15</f>
        <v>0.469387755102041</v>
      </c>
      <c r="LC15" s="1" t="n">
        <v>130</v>
      </c>
      <c r="LD15" s="1" t="n">
        <v>79</v>
      </c>
      <c r="LE15" s="1" t="n">
        <f aca="false">LD15+(LC15-LD15)/3</f>
        <v>96</v>
      </c>
      <c r="LF15" s="1" t="n">
        <v>59</v>
      </c>
      <c r="LG15" s="1" t="n">
        <v>9</v>
      </c>
      <c r="LH15" s="1" t="n">
        <v>49</v>
      </c>
      <c r="LI15" s="1" t="n">
        <f aca="false">LH15/JJ15</f>
        <v>26.2032085561497</v>
      </c>
      <c r="LJ15" s="1" t="n">
        <v>8</v>
      </c>
      <c r="LK15" s="1" t="n">
        <f aca="false">LG15+LH15+LJ15</f>
        <v>66</v>
      </c>
      <c r="LL15" s="1" t="n">
        <v>30</v>
      </c>
      <c r="LM15" s="23" t="n">
        <f aca="false">(LH15-LL15)/LH15</f>
        <v>0.387755102040816</v>
      </c>
      <c r="LN15" s="1" t="n">
        <v>69</v>
      </c>
      <c r="LO15" s="1" t="n">
        <f aca="false">(LG15+LJ15)/LH15</f>
        <v>0.346938775510204</v>
      </c>
      <c r="LP15" s="1" t="n">
        <f aca="false">(0.8*(1.04*(POWER(LK15,3)-POWER(LH15,3)))+0.6)/1000</f>
        <v>141.313304</v>
      </c>
      <c r="LQ15" s="1" t="n">
        <f aca="false">LP15/JJ15</f>
        <v>75.5686117647059</v>
      </c>
      <c r="LR15" s="1" t="n">
        <v>81</v>
      </c>
      <c r="LS15" s="1" t="n">
        <v>67</v>
      </c>
      <c r="LT15" s="23" t="n">
        <f aca="false">LR15/LS15</f>
        <v>1.2089552238806</v>
      </c>
      <c r="LU15" s="1" t="n">
        <v>240</v>
      </c>
      <c r="LV15" s="1" t="n">
        <v>16</v>
      </c>
      <c r="LW15" s="23" t="n">
        <f aca="false">LR15/LV15</f>
        <v>5.0625</v>
      </c>
      <c r="LX15" s="1" t="n">
        <v>21.5</v>
      </c>
      <c r="LY15" s="1" t="n">
        <f aca="false">((3.14*POWER(KD15,2)/4)*LX15*LF15)/1000</f>
        <v>4.8195389</v>
      </c>
      <c r="LZ15" s="1" t="n">
        <f aca="false">LY15/JJ15</f>
        <v>2.57729352941176</v>
      </c>
      <c r="MA15" s="1" t="n">
        <v>17.7</v>
      </c>
      <c r="MB15" s="1" t="n">
        <v>36</v>
      </c>
      <c r="MC15" s="1" t="n">
        <v>48</v>
      </c>
      <c r="MD15" s="1" t="n">
        <v>27</v>
      </c>
      <c r="ME15" s="23" t="n">
        <f aca="false">MC15/MD15</f>
        <v>1.77777777777778</v>
      </c>
      <c r="MF15" s="1" t="n">
        <v>241</v>
      </c>
      <c r="MG15" s="1" t="n">
        <v>15</v>
      </c>
      <c r="MH15" s="1" t="n">
        <v>53</v>
      </c>
      <c r="MI15" s="1" t="n">
        <f aca="false">MH15/JJ15</f>
        <v>28.3422459893048</v>
      </c>
      <c r="MJ15" s="1" t="n">
        <v>88</v>
      </c>
      <c r="MK15" s="1" t="n">
        <f aca="false">MJ15/JJ15</f>
        <v>47.0588235294118</v>
      </c>
      <c r="ML15" s="1" t="n">
        <v>108</v>
      </c>
      <c r="MM15" s="1" t="n">
        <f aca="false">ML15/JJ15</f>
        <v>57.7540106951872</v>
      </c>
      <c r="MN15" s="1" t="n">
        <v>44</v>
      </c>
      <c r="MO15" s="1" t="n">
        <f aca="false">MN15/JJ15</f>
        <v>23.5294117647059</v>
      </c>
      <c r="MP15" s="1" t="n">
        <f aca="false">ML15-MN15</f>
        <v>64</v>
      </c>
      <c r="MQ15" s="1" t="n">
        <v>60</v>
      </c>
      <c r="MR15" s="1" t="n">
        <v>24.3</v>
      </c>
      <c r="MS15" s="1" t="n">
        <v>10.9</v>
      </c>
      <c r="MT15" s="1" t="n">
        <f aca="false">MR15/JJ15</f>
        <v>12.9946524064171</v>
      </c>
      <c r="MU15" s="1" t="n">
        <f aca="false">MS15/JJ15</f>
        <v>5.82887700534759</v>
      </c>
      <c r="MV15" s="23" t="n">
        <f aca="false">(MR15-MS15)/MR15</f>
        <v>0.551440329218107</v>
      </c>
      <c r="MW15" s="1" t="n">
        <v>125</v>
      </c>
      <c r="MX15" s="1" t="n">
        <v>81</v>
      </c>
      <c r="MY15" s="1" t="n">
        <f aca="false">MX15+(MW15-MX15)/3</f>
        <v>95.6666666666667</v>
      </c>
      <c r="MZ15" s="1" t="n">
        <v>51</v>
      </c>
      <c r="NA15" s="1" t="n">
        <v>8</v>
      </c>
      <c r="NB15" s="1" t="n">
        <v>48</v>
      </c>
      <c r="NC15" s="1" t="n">
        <f aca="false">NB15/JJ15</f>
        <v>25.668449197861</v>
      </c>
      <c r="ND15" s="1" t="n">
        <v>8</v>
      </c>
      <c r="NE15" s="1" t="n">
        <f aca="false">NA15+NB15+ND15</f>
        <v>64</v>
      </c>
      <c r="NF15" s="1" t="n">
        <v>31</v>
      </c>
      <c r="NG15" s="23" t="n">
        <f aca="false">(NB15-NF15)/NB15</f>
        <v>0.354166666666667</v>
      </c>
      <c r="NH15" s="1" t="n">
        <v>64</v>
      </c>
      <c r="NI15" s="1" t="n">
        <f aca="false">(NA15+ND15)/NB15</f>
        <v>0.333333333333333</v>
      </c>
      <c r="NJ15" s="1" t="n">
        <f aca="false">(0.8*(1.04*(POWER(NE15,3)-POWER(NB15,3)))+0.6)/1000</f>
        <v>126.091864</v>
      </c>
      <c r="NK15" s="1" t="n">
        <f aca="false">NJ15/JJ15</f>
        <v>67.4288042780749</v>
      </c>
      <c r="NL15" s="1" t="n">
        <v>104</v>
      </c>
      <c r="NM15" s="1" t="n">
        <v>38</v>
      </c>
      <c r="NN15" s="23" t="n">
        <f aca="false">NL15/NM15</f>
        <v>2.73684210526316</v>
      </c>
      <c r="NO15" s="1" t="n">
        <v>194</v>
      </c>
      <c r="NP15" s="1" t="n">
        <v>15</v>
      </c>
      <c r="NQ15" s="23" t="n">
        <f aca="false">NL15/NP15</f>
        <v>6.93333333333333</v>
      </c>
      <c r="NR15" s="1" t="n">
        <v>18.2</v>
      </c>
      <c r="NS15" s="1" t="n">
        <f aca="false">((3.14*POWER(KD15,2)/4)*NR15*MZ15)/1000</f>
        <v>3.52660308</v>
      </c>
      <c r="NT15" s="1" t="n">
        <f aca="false">NS15/JJ15</f>
        <v>1.885884</v>
      </c>
      <c r="NU15" s="1" t="n">
        <v>18.4</v>
      </c>
      <c r="NV15" s="1" t="n">
        <v>29</v>
      </c>
      <c r="NW15" s="1" t="n">
        <v>57</v>
      </c>
      <c r="NX15" s="1" t="n">
        <v>43</v>
      </c>
      <c r="NY15" s="23" t="n">
        <f aca="false">NW15/NX15</f>
        <v>1.32558139534884</v>
      </c>
      <c r="NZ15" s="1" t="n">
        <v>195</v>
      </c>
      <c r="OA15" s="1" t="n">
        <v>14</v>
      </c>
      <c r="OB15" s="1" t="n">
        <v>66</v>
      </c>
      <c r="OC15" s="1" t="n">
        <f aca="false">OB15/JJ15</f>
        <v>35.2941176470588</v>
      </c>
      <c r="OD15" s="1" t="n">
        <v>85</v>
      </c>
      <c r="OE15" s="1" t="n">
        <f aca="false">OD15/JJ15</f>
        <v>45.4545454545455</v>
      </c>
      <c r="OF15" s="1" t="n">
        <v>97</v>
      </c>
      <c r="OG15" s="1" t="n">
        <f aca="false">OF15/JJ15</f>
        <v>51.8716577540107</v>
      </c>
      <c r="OH15" s="1" t="n">
        <v>41</v>
      </c>
      <c r="OI15" s="1" t="n">
        <f aca="false">OH15/JJ15</f>
        <v>21.9251336898396</v>
      </c>
      <c r="OJ15" s="1" t="n">
        <f aca="false">OF15-OH15</f>
        <v>56</v>
      </c>
      <c r="OK15" s="1" t="n">
        <v>57</v>
      </c>
      <c r="OL15" s="1" t="n">
        <v>22.5</v>
      </c>
      <c r="OM15" s="1" t="n">
        <v>13.1</v>
      </c>
      <c r="ON15" s="1" t="n">
        <f aca="false">OL15/JJ15</f>
        <v>12.0320855614973</v>
      </c>
      <c r="OO15" s="1" t="n">
        <f aca="false">OM15/JJ15</f>
        <v>7.00534759358289</v>
      </c>
      <c r="OP15" s="23" t="n">
        <f aca="false">(OL15-OM15)/OL15</f>
        <v>0.417777777777778</v>
      </c>
      <c r="OQ15" s="1" t="n">
        <v>125</v>
      </c>
      <c r="OR15" s="1" t="n">
        <v>81</v>
      </c>
      <c r="OS15" s="1" t="n">
        <f aca="false">OR15+(OQ15-OR15)/3</f>
        <v>95.6666666666667</v>
      </c>
      <c r="OT15" s="1" t="n">
        <v>38</v>
      </c>
      <c r="OU15" s="1" t="n">
        <v>8</v>
      </c>
      <c r="OV15" s="1" t="n">
        <v>52</v>
      </c>
      <c r="OW15" s="1" t="n">
        <f aca="false">OV15/JJ15</f>
        <v>27.807486631016</v>
      </c>
      <c r="OX15" s="1" t="n">
        <v>8</v>
      </c>
      <c r="OY15" s="1" t="n">
        <f aca="false">OU15+OV15+OX15</f>
        <v>68</v>
      </c>
      <c r="OZ15" s="1" t="n">
        <v>28</v>
      </c>
      <c r="PA15" s="23" t="n">
        <f aca="false">(OV15-OZ15)/OV15</f>
        <v>0.461538461538462</v>
      </c>
      <c r="PB15" s="1" t="n">
        <v>77</v>
      </c>
      <c r="PC15" s="1" t="n">
        <f aca="false">(OU15+OX15)/OV15</f>
        <v>0.307692307692308</v>
      </c>
      <c r="PD15" s="1" t="n">
        <f aca="false">(0.8*(1.04*(POWER(OY15,3)-POWER(OV15,3)))+0.6)/1000</f>
        <v>144.622168</v>
      </c>
      <c r="PE15" s="1" t="n">
        <f aca="false">PD15/JJ15</f>
        <v>77.3380577540107</v>
      </c>
      <c r="PF15" s="1" t="n">
        <v>100</v>
      </c>
      <c r="PG15" s="1" t="n">
        <v>44</v>
      </c>
      <c r="PH15" s="23" t="n">
        <f aca="false">PF15/PG15</f>
        <v>2.27272727272727</v>
      </c>
      <c r="PI15" s="1" t="n">
        <v>199</v>
      </c>
      <c r="PJ15" s="1" t="n">
        <v>13</v>
      </c>
      <c r="PK15" s="23" t="n">
        <f aca="false">PF15/PJ15</f>
        <v>7.69230769230769</v>
      </c>
      <c r="PL15" s="1" t="n">
        <v>21</v>
      </c>
      <c r="PM15" s="1" t="n">
        <f aca="false">((3.14*POWER(KD15,2)/4)*PL15*OT15)/1000</f>
        <v>3.0319212</v>
      </c>
      <c r="PN15" s="1" t="n">
        <f aca="false">PM15/JJ15</f>
        <v>1.62134823529412</v>
      </c>
      <c r="PO15" s="1" t="n">
        <v>16.5</v>
      </c>
      <c r="PP15" s="1" t="n">
        <v>-1</v>
      </c>
      <c r="PQ15" s="1" t="n">
        <v>48</v>
      </c>
      <c r="PR15" s="1" t="n">
        <v>22</v>
      </c>
      <c r="PS15" s="23" t="n">
        <f aca="false">PQ15/PR15</f>
        <v>2.18181818181818</v>
      </c>
      <c r="PT15" s="1" t="n">
        <v>223</v>
      </c>
      <c r="PU15" s="1" t="n">
        <v>14</v>
      </c>
      <c r="PV15" s="1" t="n">
        <v>65</v>
      </c>
      <c r="PW15" s="1" t="n">
        <f aca="false">PV15/JJ15</f>
        <v>34.75935828877</v>
      </c>
      <c r="PX15" s="1" t="n">
        <v>83</v>
      </c>
      <c r="PY15" s="1" t="n">
        <f aca="false">PX15/JJ15</f>
        <v>44.3850267379679</v>
      </c>
      <c r="PZ15" s="1" t="n">
        <v>110</v>
      </c>
      <c r="QA15" s="1" t="n">
        <f aca="false">PZ15/JJ15</f>
        <v>58.8235294117647</v>
      </c>
      <c r="QB15" s="1" t="n">
        <v>47</v>
      </c>
      <c r="QC15" s="1" t="n">
        <f aca="false">QB15/JJ15</f>
        <v>25.1336898395722</v>
      </c>
      <c r="QD15" s="1" t="n">
        <f aca="false">PZ15-QB15</f>
        <v>63</v>
      </c>
      <c r="QE15" s="1" t="n">
        <v>57</v>
      </c>
      <c r="QF15" s="1" t="n">
        <v>23.8</v>
      </c>
      <c r="QG15" s="1" t="n">
        <v>13.5</v>
      </c>
      <c r="QH15" s="1" t="n">
        <f aca="false">QF15/JJ15</f>
        <v>12.7272727272727</v>
      </c>
      <c r="QI15" s="1" t="n">
        <f aca="false">QG15/JJ15</f>
        <v>7.2192513368984</v>
      </c>
      <c r="QJ15" s="23" t="n">
        <f aca="false">(QF15-QG15)/QF15</f>
        <v>0.432773109243697</v>
      </c>
      <c r="QK15" s="1" t="n">
        <v>134</v>
      </c>
      <c r="QL15" s="1" t="n">
        <v>79</v>
      </c>
      <c r="QM15" s="1" t="n">
        <f aca="false">QL15+(QK15-QL15)/3</f>
        <v>97.3333333333333</v>
      </c>
      <c r="QN15" s="1" t="n">
        <v>55</v>
      </c>
      <c r="QO15" s="1" t="n">
        <v>10</v>
      </c>
      <c r="QP15" s="1" t="n">
        <v>52</v>
      </c>
      <c r="QQ15" s="1" t="n">
        <f aca="false">QP15/JJ15</f>
        <v>27.807486631016</v>
      </c>
      <c r="QR15" s="1" t="n">
        <v>9</v>
      </c>
      <c r="QS15" s="1" t="n">
        <f aca="false">QO15+QP15+QR15</f>
        <v>71</v>
      </c>
      <c r="QT15" s="1" t="n">
        <v>25</v>
      </c>
      <c r="QU15" s="23" t="n">
        <f aca="false">(QP15-QT15)/QP15</f>
        <v>0.519230769230769</v>
      </c>
      <c r="QV15" s="1" t="n">
        <v>80</v>
      </c>
      <c r="QW15" s="1" t="n">
        <f aca="false">(QO15+QR15)/QP15</f>
        <v>0.365384615384615</v>
      </c>
      <c r="QX15" s="1" t="n">
        <f aca="false">(0.8*(1.04*(POWER(QS15,3)-POWER(QP15,3)))+0.6)/1000</f>
        <v>180.796696</v>
      </c>
      <c r="QY15" s="1" t="n">
        <f aca="false">QX15/JJ15</f>
        <v>96.6827251336898</v>
      </c>
      <c r="QZ15" s="1" t="n">
        <v>101</v>
      </c>
      <c r="RA15" s="1" t="n">
        <v>49</v>
      </c>
      <c r="RB15" s="23" t="n">
        <f aca="false">QZ15/RA15</f>
        <v>2.06122448979592</v>
      </c>
      <c r="RC15" s="1" t="n">
        <v>210</v>
      </c>
      <c r="RD15" s="1" t="n">
        <v>18</v>
      </c>
      <c r="RE15" s="23" t="n">
        <f aca="false">QZ15/RD15</f>
        <v>5.61111111111111</v>
      </c>
      <c r="RF15" s="1" t="n">
        <v>23.9</v>
      </c>
      <c r="RG15" s="1" t="n">
        <f aca="false">((3.14*POWER(KD15,2)/4)*RF15*QN15)/1000</f>
        <v>4.9943113</v>
      </c>
      <c r="RH15" s="1" t="n">
        <f aca="false">RG15/JJ15</f>
        <v>2.67075470588235</v>
      </c>
      <c r="RI15" s="1" t="n">
        <v>-1</v>
      </c>
      <c r="RJ15" s="1" t="n">
        <v>-1</v>
      </c>
      <c r="RK15" s="1" t="n">
        <v>48</v>
      </c>
      <c r="RL15" s="1" t="n">
        <v>27</v>
      </c>
      <c r="RM15" s="23" t="n">
        <f aca="false">RK15/RL15</f>
        <v>1.77777777777778</v>
      </c>
      <c r="RN15" s="1" t="n">
        <v>146</v>
      </c>
      <c r="RO15" s="1" t="n">
        <v>14</v>
      </c>
      <c r="RP15" s="1" t="n">
        <v>59</v>
      </c>
      <c r="RQ15" s="1" t="n">
        <f aca="false">RP15/JJ15</f>
        <v>31.5508021390374</v>
      </c>
      <c r="RR15" s="1" t="n">
        <v>75</v>
      </c>
      <c r="RS15" s="1" t="n">
        <f aca="false">RR15/JJ15</f>
        <v>40.1069518716577</v>
      </c>
      <c r="RT15" s="1" t="n">
        <v>102</v>
      </c>
      <c r="RU15" s="1" t="n">
        <f aca="false">RT15/JJ15</f>
        <v>54.5454545454545</v>
      </c>
      <c r="RV15" s="1" t="n">
        <v>43</v>
      </c>
      <c r="RW15" s="1" t="n">
        <f aca="false">RV15/JJ15</f>
        <v>22.9946524064171</v>
      </c>
      <c r="RX15" s="1" t="n">
        <f aca="false">RT15-RV15</f>
        <v>59</v>
      </c>
      <c r="RY15" s="1" t="n">
        <v>68</v>
      </c>
      <c r="RZ15" s="1" t="n">
        <v>21.6</v>
      </c>
      <c r="SA15" s="1" t="n">
        <v>12.1</v>
      </c>
      <c r="SB15" s="1" t="n">
        <f aca="false">RZ15/JJ15</f>
        <v>11.5508021390374</v>
      </c>
      <c r="SC15" s="1" t="n">
        <f aca="false">SA15/JJ15</f>
        <v>6.47058823529412</v>
      </c>
      <c r="SD15" s="23" t="n">
        <f aca="false">(RZ15-SA15)/RZ15</f>
        <v>0.439814814814815</v>
      </c>
    </row>
    <row r="16" customFormat="false" ht="21" hidden="false" customHeight="false" outlineLevel="0" collapsed="false">
      <c r="A16" s="14" t="s">
        <v>521</v>
      </c>
      <c r="B16" s="13" t="s">
        <v>502</v>
      </c>
      <c r="C16" s="13" t="n">
        <v>53</v>
      </c>
      <c r="D16" s="15" t="n">
        <v>61</v>
      </c>
      <c r="E16" s="13" t="n">
        <v>161</v>
      </c>
      <c r="F16" s="35" t="n">
        <v>4</v>
      </c>
      <c r="G16" s="16" t="n">
        <v>7</v>
      </c>
      <c r="H16" s="28" t="n">
        <v>315</v>
      </c>
      <c r="I16" s="17" t="n">
        <v>413</v>
      </c>
      <c r="J16" s="17" t="n">
        <v>998</v>
      </c>
      <c r="K16" s="17" t="n">
        <v>998</v>
      </c>
      <c r="L16" s="17" t="n">
        <v>998</v>
      </c>
      <c r="M16" s="17" t="n">
        <v>998</v>
      </c>
      <c r="N16" s="17" t="n">
        <v>998</v>
      </c>
      <c r="O16" s="17" t="n">
        <v>998</v>
      </c>
      <c r="P16" s="17" t="n">
        <v>998</v>
      </c>
      <c r="Q16" s="17" t="n">
        <v>998</v>
      </c>
      <c r="R16" s="17" t="n">
        <v>998</v>
      </c>
      <c r="S16" s="17" t="n">
        <v>998</v>
      </c>
      <c r="T16" s="17" t="n">
        <v>7</v>
      </c>
      <c r="U16" s="17" t="n">
        <v>13</v>
      </c>
      <c r="V16" s="17" t="n">
        <v>2312</v>
      </c>
      <c r="W16" s="32" t="n">
        <v>0.668055555555555</v>
      </c>
      <c r="X16" s="19" t="n">
        <v>41</v>
      </c>
      <c r="Y16" s="19" t="n">
        <v>33</v>
      </c>
      <c r="Z16" s="19" t="n">
        <v>44</v>
      </c>
      <c r="AA16" s="19" t="n">
        <v>39</v>
      </c>
      <c r="AB16" s="19" t="n">
        <v>44</v>
      </c>
      <c r="AC16" s="1" t="n">
        <v>41</v>
      </c>
      <c r="AD16" s="1" t="n">
        <v>34</v>
      </c>
      <c r="AE16" s="1" t="n">
        <v>43</v>
      </c>
      <c r="AF16" s="19" t="n">
        <v>39</v>
      </c>
      <c r="AG16" s="19" t="n">
        <v>43</v>
      </c>
      <c r="AH16" s="19" t="n">
        <v>1</v>
      </c>
      <c r="AI16" s="19" t="n">
        <v>1.03030303030303</v>
      </c>
      <c r="AJ16" s="19" t="n">
        <v>0.977272727272727</v>
      </c>
      <c r="AK16" s="19" t="n">
        <v>1</v>
      </c>
      <c r="AL16" s="19" t="n">
        <v>0.977272727272727</v>
      </c>
      <c r="AM16" s="19" t="n">
        <v>122</v>
      </c>
      <c r="AN16" s="19" t="n">
        <v>76</v>
      </c>
      <c r="AO16" s="19" t="n">
        <v>103</v>
      </c>
      <c r="AP16" s="19" t="n">
        <v>104</v>
      </c>
      <c r="AQ16" s="19" t="n">
        <v>122</v>
      </c>
      <c r="AR16" s="19" t="n">
        <v>30</v>
      </c>
      <c r="AS16" s="19" t="n">
        <v>22</v>
      </c>
      <c r="AT16" s="19" t="n">
        <v>29</v>
      </c>
      <c r="AU16" s="19" t="n">
        <v>25</v>
      </c>
      <c r="AV16" s="19" t="n">
        <v>29</v>
      </c>
      <c r="AW16" s="19" t="n">
        <v>97.5609756097561</v>
      </c>
      <c r="AX16" s="19" t="n">
        <v>72.7272727272727</v>
      </c>
      <c r="AY16" s="19" t="n">
        <v>93.1818181818182</v>
      </c>
      <c r="AZ16" s="19" t="n">
        <v>97.4358974358974</v>
      </c>
      <c r="BA16" s="19" t="n">
        <v>100</v>
      </c>
      <c r="BB16" s="19" t="n">
        <v>264</v>
      </c>
      <c r="BC16" s="19" t="n">
        <v>248</v>
      </c>
      <c r="BD16" s="19" t="n">
        <v>262</v>
      </c>
      <c r="BE16" s="19" t="n">
        <v>240</v>
      </c>
      <c r="BF16" s="19" t="n">
        <v>265</v>
      </c>
      <c r="BG16" s="19" t="n">
        <v>290</v>
      </c>
      <c r="BH16" s="19" t="n">
        <v>232</v>
      </c>
      <c r="BI16" s="19" t="n">
        <v>291</v>
      </c>
      <c r="BJ16" s="19" t="n">
        <v>271</v>
      </c>
      <c r="BK16" s="19" t="n">
        <v>282</v>
      </c>
      <c r="BL16" s="19" t="n">
        <v>1.09848484848485</v>
      </c>
      <c r="BM16" s="19" t="n">
        <v>0.935483870967742</v>
      </c>
      <c r="BN16" s="19" t="n">
        <v>1.11068702290076</v>
      </c>
      <c r="BO16" s="19" t="n">
        <v>1.12916666666667</v>
      </c>
      <c r="BP16" s="19" t="n">
        <v>1.06415094339623</v>
      </c>
      <c r="BQ16" s="19" t="n">
        <v>568</v>
      </c>
      <c r="BR16" s="19" t="n">
        <v>425</v>
      </c>
      <c r="BS16" s="19" t="n">
        <v>553</v>
      </c>
      <c r="BT16" s="19" t="n">
        <v>517</v>
      </c>
      <c r="BU16" s="19" t="n">
        <v>575</v>
      </c>
      <c r="BV16" s="19" t="n">
        <v>166</v>
      </c>
      <c r="BW16" s="19" t="n">
        <v>157</v>
      </c>
      <c r="BX16" s="19" t="n">
        <v>177</v>
      </c>
      <c r="BY16" s="19" t="n">
        <v>161</v>
      </c>
      <c r="BZ16" s="19" t="n">
        <v>167</v>
      </c>
      <c r="CA16" s="19" t="n">
        <v>84.5</v>
      </c>
      <c r="CB16" s="19" t="n">
        <v>75.4032258064516</v>
      </c>
      <c r="CC16" s="19" t="n">
        <v>90.4580152671756</v>
      </c>
      <c r="CD16" s="19" t="n">
        <v>90.8333333333333</v>
      </c>
      <c r="CE16" s="19" t="n">
        <v>95.0943396226415</v>
      </c>
      <c r="CF16" s="21" t="n">
        <v>1468.3</v>
      </c>
      <c r="CG16" s="21" t="n">
        <v>80.9</v>
      </c>
      <c r="CH16" s="21" t="n">
        <v>40.99</v>
      </c>
      <c r="CI16" s="21" t="n">
        <v>87.2</v>
      </c>
      <c r="CJ16" s="21" t="n">
        <v>53.2</v>
      </c>
      <c r="CK16" s="21" t="n">
        <v>56.2</v>
      </c>
      <c r="CL16" s="21" t="n">
        <v>43.8</v>
      </c>
      <c r="CM16" s="21" t="n">
        <v>1.281</v>
      </c>
      <c r="CN16" s="21" t="n">
        <v>300</v>
      </c>
      <c r="CO16" s="21" t="n">
        <v>1063.8</v>
      </c>
      <c r="CP16" s="21" t="n">
        <v>59.5</v>
      </c>
      <c r="CQ16" s="21" t="n">
        <v>56.58</v>
      </c>
      <c r="CR16" s="21" t="n">
        <v>23.7</v>
      </c>
      <c r="CS16" s="21" t="n">
        <v>4.3</v>
      </c>
      <c r="CT16" s="21" t="n">
        <v>93.4</v>
      </c>
      <c r="CU16" s="21" t="n">
        <v>6.6</v>
      </c>
      <c r="CV16" s="21" t="n">
        <v>14.263</v>
      </c>
      <c r="CW16" s="21" t="n">
        <v>300</v>
      </c>
      <c r="CX16" s="21" t="n">
        <v>1546</v>
      </c>
      <c r="CY16" s="21" t="n">
        <v>85.2</v>
      </c>
      <c r="CZ16" s="21" t="n">
        <v>38.93</v>
      </c>
      <c r="DA16" s="21" t="n">
        <v>81.4</v>
      </c>
      <c r="DB16" s="21" t="n">
        <v>49.7</v>
      </c>
      <c r="DC16" s="21" t="n">
        <v>66.9</v>
      </c>
      <c r="DD16" s="21" t="n">
        <v>33.1</v>
      </c>
      <c r="DE16" s="21" t="n">
        <v>2.019</v>
      </c>
      <c r="DF16" s="21" t="n">
        <v>300</v>
      </c>
      <c r="DG16" s="21" t="n">
        <v>1112.8</v>
      </c>
      <c r="DH16" s="21" t="n">
        <v>82.6</v>
      </c>
      <c r="DI16" s="21" t="n">
        <v>54.2</v>
      </c>
      <c r="DJ16" s="21" t="n">
        <v>31.7</v>
      </c>
      <c r="DK16" s="21" t="n">
        <v>7.1</v>
      </c>
      <c r="DL16" s="21" t="n">
        <v>85.2</v>
      </c>
      <c r="DM16" s="21" t="n">
        <v>14.8</v>
      </c>
      <c r="DN16" s="21" t="n">
        <v>5.771</v>
      </c>
      <c r="DO16" s="21" t="n">
        <v>300</v>
      </c>
      <c r="DP16" s="21" t="n">
        <v>1628.8</v>
      </c>
      <c r="DQ16" s="21" t="n">
        <v>107.8</v>
      </c>
      <c r="DR16" s="21" t="n">
        <v>37.02</v>
      </c>
      <c r="DS16" s="21" t="n">
        <v>91.4</v>
      </c>
      <c r="DT16" s="21" t="n">
        <v>50</v>
      </c>
      <c r="DU16" s="21" t="n">
        <v>50.7</v>
      </c>
      <c r="DV16" s="21" t="n">
        <v>49.3</v>
      </c>
      <c r="DW16" s="21" t="n">
        <v>1.029</v>
      </c>
      <c r="DX16" s="21" t="n">
        <v>300</v>
      </c>
      <c r="DY16" s="21" t="n">
        <v>1319.5</v>
      </c>
      <c r="DZ16" s="21" t="n">
        <v>148.6</v>
      </c>
      <c r="EA16" s="21" t="n">
        <v>46.02</v>
      </c>
      <c r="EB16" s="21" t="n">
        <v>60.1</v>
      </c>
      <c r="EC16" s="21" t="n">
        <v>34.4</v>
      </c>
      <c r="ED16" s="21" t="n">
        <v>82</v>
      </c>
      <c r="EE16" s="21" t="n">
        <v>18</v>
      </c>
      <c r="EF16" s="21" t="n">
        <v>4.567</v>
      </c>
      <c r="EG16" s="21" t="n">
        <v>300</v>
      </c>
      <c r="EH16" s="21" t="n">
        <v>1574.6</v>
      </c>
      <c r="EI16" s="21" t="n">
        <v>64.8</v>
      </c>
      <c r="EJ16" s="21" t="n">
        <v>38.17</v>
      </c>
      <c r="EK16" s="21" t="n">
        <v>66.9</v>
      </c>
      <c r="EL16" s="21" t="n">
        <v>50</v>
      </c>
      <c r="EM16" s="21" t="n">
        <v>45.9</v>
      </c>
      <c r="EN16" s="21" t="n">
        <v>54.1</v>
      </c>
      <c r="EO16" s="21" t="n">
        <v>0.849</v>
      </c>
      <c r="EP16" s="21" t="n">
        <v>300</v>
      </c>
      <c r="EQ16" s="21" t="n">
        <v>1024</v>
      </c>
      <c r="ER16" s="21" t="n">
        <v>62.1</v>
      </c>
      <c r="ES16" s="21" t="n">
        <v>58.81</v>
      </c>
      <c r="ET16" s="21" t="n">
        <v>21.5</v>
      </c>
      <c r="EU16" s="21" t="n">
        <v>2.1</v>
      </c>
      <c r="EV16" s="21" t="n">
        <v>97.9</v>
      </c>
      <c r="EW16" s="21" t="n">
        <v>2.1</v>
      </c>
      <c r="EX16" s="21" t="n">
        <v>46.675</v>
      </c>
      <c r="EY16" s="21" t="n">
        <v>300</v>
      </c>
      <c r="EZ16" s="21" t="n">
        <v>1775.2</v>
      </c>
      <c r="FA16" s="21" t="n">
        <v>81.5</v>
      </c>
      <c r="FB16" s="21" t="n">
        <v>33.88</v>
      </c>
      <c r="FC16" s="21" t="n">
        <v>79.7</v>
      </c>
      <c r="FD16" s="21" t="n">
        <v>54.4</v>
      </c>
      <c r="FE16" s="21" t="n">
        <v>74.4</v>
      </c>
      <c r="FF16" s="21" t="n">
        <v>25.6</v>
      </c>
      <c r="FG16" s="21" t="n">
        <v>2.899</v>
      </c>
      <c r="FH16" s="21" t="n">
        <v>300</v>
      </c>
      <c r="FI16" s="21" t="n">
        <v>1363</v>
      </c>
      <c r="FJ16" s="21" t="n">
        <v>123.2</v>
      </c>
      <c r="FK16" s="21" t="n">
        <v>44.38</v>
      </c>
      <c r="FL16" s="21" t="n">
        <v>50.4</v>
      </c>
      <c r="FM16" s="21" t="n">
        <v>27.7</v>
      </c>
      <c r="FN16" s="21" t="n">
        <v>86.9</v>
      </c>
      <c r="FO16" s="21" t="n">
        <v>13.1</v>
      </c>
      <c r="FP16" s="21" t="n">
        <v>6.643</v>
      </c>
      <c r="FQ16" s="21" t="n">
        <v>300</v>
      </c>
      <c r="FR16" s="15" t="n">
        <v>1.6</v>
      </c>
      <c r="FS16" s="15" t="n">
        <v>2.2</v>
      </c>
      <c r="FT16" s="15" t="n">
        <v>1.4</v>
      </c>
      <c r="FU16" s="15" t="n">
        <v>2.2</v>
      </c>
      <c r="FV16" s="15" t="n">
        <v>2.4</v>
      </c>
      <c r="FW16" s="15" t="n">
        <v>100</v>
      </c>
      <c r="FX16" s="15" t="n">
        <v>74</v>
      </c>
      <c r="FY16" s="15" t="n">
        <v>90</v>
      </c>
      <c r="FZ16" s="15" t="n">
        <v>95</v>
      </c>
      <c r="GA16" s="15" t="n">
        <v>90</v>
      </c>
      <c r="GB16" s="15" t="n">
        <v>60.2</v>
      </c>
      <c r="GC16" s="15" t="n">
        <v>60.3</v>
      </c>
      <c r="GD16" s="15" t="n">
        <v>60.9</v>
      </c>
      <c r="GE16" s="15" t="n">
        <v>59.4</v>
      </c>
      <c r="GF16" s="15" t="n">
        <v>60.1</v>
      </c>
      <c r="GG16" s="15" t="n">
        <v>15.2</v>
      </c>
      <c r="GH16" s="15" t="n">
        <v>10.2</v>
      </c>
      <c r="GI16" s="15" t="n">
        <v>9.1</v>
      </c>
      <c r="GJ16" s="15" t="n">
        <v>12.4</v>
      </c>
      <c r="GK16" s="15" t="n">
        <v>10.1</v>
      </c>
      <c r="GL16" s="15" t="n">
        <v>0</v>
      </c>
      <c r="GM16" s="15" t="n">
        <v>3.5</v>
      </c>
      <c r="GN16" s="15" t="n">
        <v>1.3</v>
      </c>
      <c r="GO16" s="15" t="n">
        <v>0</v>
      </c>
      <c r="GP16" s="15" t="n">
        <v>0</v>
      </c>
      <c r="GQ16" s="15" t="n">
        <v>0</v>
      </c>
      <c r="GR16" s="15" t="n">
        <v>3.5</v>
      </c>
      <c r="GS16" s="15" t="n">
        <v>1.5</v>
      </c>
      <c r="GT16" s="15" t="n">
        <v>0.2</v>
      </c>
      <c r="GU16" s="15" t="n">
        <v>0</v>
      </c>
      <c r="GV16" s="15" t="n">
        <v>0.5</v>
      </c>
      <c r="GW16" s="15" t="n">
        <v>4.2</v>
      </c>
      <c r="GX16" s="15" t="n">
        <v>2.7</v>
      </c>
      <c r="GY16" s="15" t="n">
        <v>0.2</v>
      </c>
      <c r="GZ16" s="15" t="n">
        <v>0.2</v>
      </c>
      <c r="HA16" s="15" t="n">
        <v>0</v>
      </c>
      <c r="HB16" s="15" t="n">
        <v>0</v>
      </c>
      <c r="HC16" s="15" t="n">
        <v>0</v>
      </c>
      <c r="HD16" s="15" t="n">
        <v>0</v>
      </c>
      <c r="HE16" s="22" t="n">
        <v>0</v>
      </c>
      <c r="HF16" s="29" t="s">
        <v>522</v>
      </c>
      <c r="HG16" s="29" t="s">
        <v>523</v>
      </c>
      <c r="HH16" s="30" t="n">
        <v>0.275347222222222</v>
      </c>
      <c r="HI16" s="30" t="n">
        <v>0.0153356481481482</v>
      </c>
      <c r="HJ16" s="30" t="n">
        <v>0.128819444444444</v>
      </c>
      <c r="HK16" s="30" t="n">
        <v>0.101736111111111</v>
      </c>
      <c r="HL16" s="30" t="n">
        <v>0.0447916666666667</v>
      </c>
      <c r="HM16" s="30" t="n">
        <v>0.00763888888888889</v>
      </c>
      <c r="HN16" s="29" t="n">
        <v>6</v>
      </c>
      <c r="HO16" s="29" t="n">
        <v>15</v>
      </c>
      <c r="HP16" s="29" t="n">
        <v>46</v>
      </c>
      <c r="HQ16" s="36" t="s">
        <v>524</v>
      </c>
      <c r="HR16" s="29" t="n">
        <v>0</v>
      </c>
      <c r="HS16" s="29" t="s">
        <v>525</v>
      </c>
      <c r="HT16" s="29" t="s">
        <v>526</v>
      </c>
      <c r="HU16" s="30" t="n">
        <v>0.335763888888889</v>
      </c>
      <c r="HV16" s="30" t="n">
        <v>0.0125810185185185</v>
      </c>
      <c r="HW16" s="30" t="n">
        <v>0.184722222222222</v>
      </c>
      <c r="HX16" s="30" t="n">
        <v>0.0854166666666667</v>
      </c>
      <c r="HY16" s="30" t="n">
        <v>0.065625</v>
      </c>
      <c r="HZ16" s="30" t="n">
        <v>0.00833333333333333</v>
      </c>
      <c r="IA16" s="29" t="n">
        <v>5</v>
      </c>
      <c r="IB16" s="29" t="n">
        <v>20</v>
      </c>
      <c r="IC16" s="29" t="n">
        <v>44</v>
      </c>
      <c r="ID16" s="29" t="s">
        <v>505</v>
      </c>
      <c r="IE16" s="29" t="n">
        <v>318</v>
      </c>
      <c r="IF16" s="29" t="s">
        <v>527</v>
      </c>
      <c r="IG16" s="29" t="s">
        <v>528</v>
      </c>
      <c r="IH16" s="30" t="n">
        <v>0.260763888888889</v>
      </c>
      <c r="II16" s="30" t="n">
        <v>0.0158680555555556</v>
      </c>
      <c r="IJ16" s="30" t="n">
        <v>0.157291666666667</v>
      </c>
      <c r="IK16" s="30" t="n">
        <v>0.0524305555555556</v>
      </c>
      <c r="IL16" s="30" t="n">
        <v>0.0510416666666667</v>
      </c>
      <c r="IM16" s="30" t="n">
        <v>0.0163194444444444</v>
      </c>
      <c r="IN16" s="29" t="n">
        <v>5</v>
      </c>
      <c r="IO16" s="29" t="n">
        <v>13</v>
      </c>
      <c r="IP16" s="29" t="n">
        <v>48</v>
      </c>
      <c r="IQ16" s="29" t="s">
        <v>505</v>
      </c>
      <c r="IR16" s="29" t="n">
        <v>28</v>
      </c>
      <c r="IS16" s="29" t="s">
        <v>529</v>
      </c>
      <c r="IT16" s="29" t="s">
        <v>530</v>
      </c>
      <c r="IU16" s="30" t="n">
        <v>0.171527777777778</v>
      </c>
      <c r="IV16" s="30" t="n">
        <v>0.00888888888888889</v>
      </c>
      <c r="IW16" s="30" t="n">
        <v>0.075</v>
      </c>
      <c r="IX16" s="30" t="n">
        <v>0.0756944444444444</v>
      </c>
      <c r="IY16" s="30" t="n">
        <v>0.0208333333333333</v>
      </c>
      <c r="IZ16" s="30" t="n">
        <v>0.0125</v>
      </c>
      <c r="JA16" s="29" t="n">
        <v>6</v>
      </c>
      <c r="JB16" s="29" t="n">
        <v>12</v>
      </c>
      <c r="JC16" s="29" t="n">
        <v>52</v>
      </c>
      <c r="JD16" s="29" t="s">
        <v>505</v>
      </c>
      <c r="JE16" s="29" t="n">
        <v>177</v>
      </c>
      <c r="JG16" s="1" t="n">
        <v>126</v>
      </c>
      <c r="JH16" s="1" t="n">
        <v>74</v>
      </c>
      <c r="JI16" s="1" t="n">
        <f aca="false">JH16+(JG16-JH16)/3</f>
        <v>91.3333333333333</v>
      </c>
      <c r="JJ16" s="1" t="n">
        <v>1.63</v>
      </c>
      <c r="JK16" s="1" t="n">
        <v>37</v>
      </c>
      <c r="JL16" s="1" t="n">
        <v>10</v>
      </c>
      <c r="JM16" s="1" t="n">
        <v>55</v>
      </c>
      <c r="JN16" s="1" t="n">
        <f aca="false">JM16/JJ16</f>
        <v>33.7423312883436</v>
      </c>
      <c r="JO16" s="1" t="n">
        <v>9</v>
      </c>
      <c r="JP16" s="1" t="n">
        <f aca="false">JL16+JM16+JO16</f>
        <v>74</v>
      </c>
      <c r="JQ16" s="1" t="n">
        <v>34</v>
      </c>
      <c r="JR16" s="1" t="n">
        <f aca="false">(JM16-JQ16)/JM16</f>
        <v>0.381818181818182</v>
      </c>
      <c r="JS16" s="1" t="n">
        <v>68</v>
      </c>
      <c r="JT16" s="1" t="n">
        <f aca="false">(JL16+JO16)/JM16</f>
        <v>0.345454545454545</v>
      </c>
      <c r="JU16" s="23" t="n">
        <f aca="false">(0.8*(1.04*(POWER(JP16,3)-POWER(JM16,3)))+0.6)/1000</f>
        <v>198.722968</v>
      </c>
      <c r="JV16" s="1" t="n">
        <f aca="false">JU16/JJ16</f>
        <v>121.915931288344</v>
      </c>
      <c r="JW16" s="1" t="n">
        <v>85</v>
      </c>
      <c r="JX16" s="1" t="n">
        <v>62</v>
      </c>
      <c r="JY16" s="1" t="n">
        <f aca="false">JW16/JX16</f>
        <v>1.37096774193548</v>
      </c>
      <c r="JZ16" s="1" t="n">
        <v>221</v>
      </c>
      <c r="KA16" s="1" t="n">
        <v>12</v>
      </c>
      <c r="KB16" s="1" t="n">
        <f aca="false">JW16/KA16</f>
        <v>7.08333333333333</v>
      </c>
      <c r="KC16" s="1" t="n">
        <v>37.5</v>
      </c>
      <c r="KD16" s="1" t="n">
        <v>1.9</v>
      </c>
      <c r="KE16" s="1" t="n">
        <f aca="false">((3.14*POWER(KD16,2)/4)*KC16*JK16)/1000</f>
        <v>3.931966875</v>
      </c>
      <c r="KF16" s="1" t="n">
        <f aca="false">KE16/JJ16</f>
        <v>2.41224961656442</v>
      </c>
      <c r="KG16" s="1" t="n">
        <v>20.8</v>
      </c>
      <c r="KH16" s="1" t="n">
        <v>28</v>
      </c>
      <c r="KI16" s="1" t="n">
        <v>35</v>
      </c>
      <c r="KJ16" s="1" t="n">
        <v>19</v>
      </c>
      <c r="KK16" s="1" t="n">
        <f aca="false">KI16/KJ16</f>
        <v>1.84210526315789</v>
      </c>
      <c r="KL16" s="1" t="n">
        <v>162</v>
      </c>
      <c r="KM16" s="1" t="n">
        <v>12</v>
      </c>
      <c r="KN16" s="1" t="n">
        <v>67</v>
      </c>
      <c r="KO16" s="1" t="n">
        <f aca="false">KN16/JJ16</f>
        <v>41.1042944785276</v>
      </c>
      <c r="KP16" s="1" t="n">
        <v>47</v>
      </c>
      <c r="KQ16" s="1" t="n">
        <f aca="false">KP16/JJ16</f>
        <v>28.8343558282209</v>
      </c>
      <c r="KR16" s="1" t="n">
        <v>92</v>
      </c>
      <c r="KS16" s="1" t="n">
        <f aca="false">KR16/JJ16</f>
        <v>56.441717791411</v>
      </c>
      <c r="KT16" s="1" t="n">
        <v>36</v>
      </c>
      <c r="KU16" s="1" t="n">
        <f aca="false">KT16/JJ16</f>
        <v>22.0858895705521</v>
      </c>
      <c r="KV16" s="1" t="n">
        <f aca="false">KR16-KT16</f>
        <v>56</v>
      </c>
      <c r="KW16" s="1" t="n">
        <v>61</v>
      </c>
      <c r="KX16" s="1" t="n">
        <v>17.8</v>
      </c>
      <c r="KY16" s="1" t="n">
        <v>10.1</v>
      </c>
      <c r="KZ16" s="1" t="n">
        <f aca="false">KX16/JJ16</f>
        <v>10.920245398773</v>
      </c>
      <c r="LA16" s="1" t="n">
        <f aca="false">KY16/JJ16</f>
        <v>6.19631901840491</v>
      </c>
      <c r="LB16" s="23" t="n">
        <f aca="false">(KX16-KY16)/KX16</f>
        <v>0.432584269662921</v>
      </c>
      <c r="LC16" s="1" t="n">
        <v>104</v>
      </c>
      <c r="LD16" s="1" t="n">
        <v>70</v>
      </c>
      <c r="LE16" s="1" t="n">
        <f aca="false">LD16+(LC16-LD16)/3</f>
        <v>81.3333333333333</v>
      </c>
      <c r="LF16" s="1" t="n">
        <v>41</v>
      </c>
      <c r="LG16" s="1" t="n">
        <v>8</v>
      </c>
      <c r="LH16" s="1" t="n">
        <v>58</v>
      </c>
      <c r="LI16" s="1" t="n">
        <f aca="false">LH16/JJ16</f>
        <v>35.5828220858896</v>
      </c>
      <c r="LJ16" s="1" t="n">
        <v>9</v>
      </c>
      <c r="LK16" s="1" t="n">
        <f aca="false">LG16+LH16+LJ16</f>
        <v>75</v>
      </c>
      <c r="LL16" s="1" t="n">
        <v>34</v>
      </c>
      <c r="LM16" s="1" t="n">
        <f aca="false">(LH16-LL16)/LH16</f>
        <v>0.413793103448276</v>
      </c>
      <c r="LN16" s="1" t="n">
        <v>70</v>
      </c>
      <c r="LO16" s="1" t="n">
        <f aca="false">(LG16+LJ16)/LH16</f>
        <v>0.293103448275862</v>
      </c>
      <c r="LP16" s="1" t="n">
        <f aca="false">(0.8*(1.04*(POWER(LK16,3)-POWER(LH16,3)))+0.6)/1000</f>
        <v>188.667416</v>
      </c>
      <c r="LQ16" s="1" t="n">
        <f aca="false">LP16/JJ16</f>
        <v>115.746880981595</v>
      </c>
      <c r="LR16" s="1" t="n">
        <v>102</v>
      </c>
      <c r="LS16" s="1" t="n">
        <v>80</v>
      </c>
      <c r="LT16" s="1" t="n">
        <f aca="false">LR16/LS16</f>
        <v>1.275</v>
      </c>
      <c r="LU16" s="1" t="n">
        <v>244</v>
      </c>
      <c r="LV16" s="1" t="n">
        <v>13</v>
      </c>
      <c r="LW16" s="1" t="n">
        <f aca="false">LR16/LV16</f>
        <v>7.84615384615385</v>
      </c>
      <c r="LX16" s="1" t="n">
        <v>40.2</v>
      </c>
      <c r="LY16" s="1" t="n">
        <f aca="false">((3.14*POWER(KD16,2)/4)*LX16*LF16)/1000</f>
        <v>4.67075157</v>
      </c>
      <c r="LZ16" s="1" t="n">
        <f aca="false">LY16/JJ16</f>
        <v>2.8654917607362</v>
      </c>
      <c r="MA16" s="1" t="n">
        <v>19.5</v>
      </c>
      <c r="MB16" s="1" t="n">
        <v>30</v>
      </c>
      <c r="MC16" s="1" t="n">
        <v>43</v>
      </c>
      <c r="MD16" s="1" t="n">
        <v>20</v>
      </c>
      <c r="ME16" s="1" t="n">
        <f aca="false">MC16/MD16</f>
        <v>2.15</v>
      </c>
      <c r="MF16" s="1" t="n">
        <v>373</v>
      </c>
      <c r="MG16" s="1" t="n">
        <v>11</v>
      </c>
      <c r="MH16" s="1" t="n">
        <v>88</v>
      </c>
      <c r="MI16" s="1" t="n">
        <f aca="false">MH16/JJ16</f>
        <v>53.9877300613497</v>
      </c>
      <c r="MJ16" s="1" t="n">
        <v>55</v>
      </c>
      <c r="MK16" s="1" t="n">
        <f aca="false">MJ16/JJ16</f>
        <v>33.7423312883436</v>
      </c>
      <c r="ML16" s="1" t="n">
        <v>107</v>
      </c>
      <c r="MM16" s="1" t="n">
        <f aca="false">ML16/JJ16</f>
        <v>65.6441717791411</v>
      </c>
      <c r="MN16" s="1" t="n">
        <v>42</v>
      </c>
      <c r="MO16" s="1" t="n">
        <f aca="false">MN16/JJ16</f>
        <v>25.7668711656442</v>
      </c>
      <c r="MP16" s="1" t="n">
        <f aca="false">ML16-MN16</f>
        <v>65</v>
      </c>
      <c r="MQ16" s="1" t="n">
        <v>61</v>
      </c>
      <c r="MR16" s="1" t="n">
        <v>22.6</v>
      </c>
      <c r="MS16" s="1" t="n">
        <v>11.3</v>
      </c>
      <c r="MT16" s="1" t="n">
        <f aca="false">MR16/JJ16</f>
        <v>13.8650306748466</v>
      </c>
      <c r="MU16" s="1" t="n">
        <f aca="false">MS16/JJ16</f>
        <v>6.93251533742331</v>
      </c>
      <c r="MV16" s="1" t="n">
        <f aca="false">(MR16-MS16)/MR16</f>
        <v>0.5</v>
      </c>
      <c r="MW16" s="1" t="n">
        <v>113</v>
      </c>
      <c r="MX16" s="1" t="n">
        <v>70</v>
      </c>
      <c r="MY16" s="1" t="n">
        <f aca="false">MX16+(MW16-MX16)/3</f>
        <v>84.3333333333333</v>
      </c>
      <c r="MZ16" s="1" t="n">
        <v>33</v>
      </c>
      <c r="NA16" s="1" t="n">
        <v>8</v>
      </c>
      <c r="NB16" s="1" t="n">
        <v>55</v>
      </c>
      <c r="NC16" s="1" t="n">
        <f aca="false">NB16/JJ16</f>
        <v>33.7423312883436</v>
      </c>
      <c r="ND16" s="1" t="n">
        <v>9</v>
      </c>
      <c r="NE16" s="1" t="n">
        <f aca="false">NA16+NB16+ND16</f>
        <v>72</v>
      </c>
      <c r="NF16" s="1" t="n">
        <v>36</v>
      </c>
      <c r="NG16" s="23" t="n">
        <f aca="false">(NB16-NF16)/NB16</f>
        <v>0.345454545454545</v>
      </c>
      <c r="NH16" s="1" t="n">
        <v>64</v>
      </c>
      <c r="NI16" s="1" t="n">
        <f aca="false">(NA16+ND16)/NB16</f>
        <v>0.309090909090909</v>
      </c>
      <c r="NJ16" s="1" t="n">
        <f aca="false">(0.8*(1.04*(POWER(NE16,3)-POWER(NB16,3)))+0.6)/1000</f>
        <v>172.118936</v>
      </c>
      <c r="NK16" s="1" t="n">
        <f aca="false">NJ16/JJ16</f>
        <v>105.594439263804</v>
      </c>
      <c r="NL16" s="1" t="n">
        <v>87</v>
      </c>
      <c r="NM16" s="1" t="n">
        <v>51</v>
      </c>
      <c r="NN16" s="23" t="n">
        <f aca="false">NL16/NM16</f>
        <v>1.70588235294118</v>
      </c>
      <c r="NO16" s="1" t="n">
        <v>202</v>
      </c>
      <c r="NP16" s="1" t="n">
        <v>12</v>
      </c>
      <c r="NQ16" s="23" t="n">
        <f aca="false">NL16/NP16</f>
        <v>7.25</v>
      </c>
      <c r="NR16" s="1" t="n">
        <v>32.6</v>
      </c>
      <c r="NS16" s="1" t="n">
        <f aca="false">((3.14*POWER(KD16,2)/4)*NR16*MZ16)/1000</f>
        <v>3.04865583</v>
      </c>
      <c r="NT16" s="1" t="n">
        <f aca="false">NS16/JJ16</f>
        <v>1.870341</v>
      </c>
      <c r="NU16" s="1" t="n">
        <v>16.8</v>
      </c>
      <c r="NV16" s="1" t="n">
        <v>25</v>
      </c>
      <c r="NW16" s="1" t="n">
        <v>41</v>
      </c>
      <c r="NX16" s="1" t="n">
        <v>22</v>
      </c>
      <c r="NY16" s="23" t="n">
        <f aca="false">NW16/NX16</f>
        <v>1.86363636363636</v>
      </c>
      <c r="NZ16" s="1" t="n">
        <v>299</v>
      </c>
      <c r="OA16" s="1" t="n">
        <v>11</v>
      </c>
      <c r="OB16" s="1" t="n">
        <v>82</v>
      </c>
      <c r="OC16" s="1" t="n">
        <f aca="false">OB16/JJ16</f>
        <v>50.3067484662577</v>
      </c>
      <c r="OD16" s="1" t="n">
        <v>56</v>
      </c>
      <c r="OE16" s="1" t="n">
        <f aca="false">OD16/JJ16</f>
        <v>34.3558282208589</v>
      </c>
      <c r="OF16" s="1" t="n">
        <v>120</v>
      </c>
      <c r="OG16" s="1" t="n">
        <f aca="false">OF16/JJ16</f>
        <v>73.6196319018405</v>
      </c>
      <c r="OH16" s="1" t="n">
        <v>53</v>
      </c>
      <c r="OI16" s="1" t="n">
        <f aca="false">OH16/JJ16</f>
        <v>32.5153374233129</v>
      </c>
      <c r="OJ16" s="1" t="n">
        <f aca="false">OF16-OH16</f>
        <v>67</v>
      </c>
      <c r="OK16" s="1" t="n">
        <v>56</v>
      </c>
      <c r="OL16" s="1" t="n">
        <v>20</v>
      </c>
      <c r="OM16" s="1" t="n">
        <v>10.9</v>
      </c>
      <c r="ON16" s="1" t="n">
        <f aca="false">OL16/JJ16</f>
        <v>12.2699386503067</v>
      </c>
      <c r="OO16" s="1" t="n">
        <f aca="false">OM16/JJ16</f>
        <v>6.68711656441718</v>
      </c>
      <c r="OP16" s="23" t="n">
        <f aca="false">(OL16-OM16)/OL16</f>
        <v>0.455</v>
      </c>
      <c r="OQ16" s="1" t="n">
        <v>118</v>
      </c>
      <c r="OR16" s="1" t="n">
        <v>72</v>
      </c>
      <c r="OS16" s="1" t="n">
        <f aca="false">OR16+(OQ16-OR16)/3</f>
        <v>87.3333333333333</v>
      </c>
      <c r="OT16" s="1" t="n">
        <v>36</v>
      </c>
      <c r="OU16" s="1" t="n">
        <v>12</v>
      </c>
      <c r="OV16" s="1" t="n">
        <v>54</v>
      </c>
      <c r="OW16" s="1" t="n">
        <f aca="false">OV16/JJ16</f>
        <v>33.1288343558282</v>
      </c>
      <c r="OX16" s="1" t="n">
        <v>12</v>
      </c>
      <c r="OY16" s="1" t="n">
        <f aca="false">OU16+OV16+OX16</f>
        <v>78</v>
      </c>
      <c r="OZ16" s="1" t="n">
        <v>31</v>
      </c>
      <c r="PA16" s="23" t="n">
        <f aca="false">(OV16-OZ16)/OV16</f>
        <v>0.425925925925926</v>
      </c>
      <c r="PB16" s="1" t="n">
        <v>73</v>
      </c>
      <c r="PC16" s="1" t="n">
        <f aca="false">(OU16+OX16)/OV16</f>
        <v>0.444444444444444</v>
      </c>
      <c r="PD16" s="1" t="n">
        <f aca="false">(0.8*(1.04*(POWER(OY16,3)-POWER(OV16,3)))+0.6)/1000</f>
        <v>263.817816</v>
      </c>
      <c r="PE16" s="1" t="n">
        <f aca="false">PD16/JJ16</f>
        <v>161.851420858896</v>
      </c>
      <c r="PF16" s="1" t="n">
        <v>101</v>
      </c>
      <c r="PG16" s="1" t="n">
        <v>50</v>
      </c>
      <c r="PH16" s="23" t="n">
        <f aca="false">PF16/PG16</f>
        <v>2.02</v>
      </c>
      <c r="PI16" s="1" t="n">
        <v>181</v>
      </c>
      <c r="PJ16" s="1" t="n">
        <v>10</v>
      </c>
      <c r="PK16" s="23" t="n">
        <f aca="false">PF16/PJ16</f>
        <v>10.1</v>
      </c>
      <c r="PL16" s="1" t="n">
        <v>35.5</v>
      </c>
      <c r="PM16" s="1" t="n">
        <f aca="false">((3.14*POWER(KD16,2)/4)*PL16*OT16)/1000</f>
        <v>3.6216603</v>
      </c>
      <c r="PN16" s="1" t="n">
        <f aca="false">PM16/JJ16</f>
        <v>2.22187748466258</v>
      </c>
      <c r="PO16" s="1" t="n">
        <v>15.3</v>
      </c>
      <c r="PP16" s="1" t="n">
        <v>26</v>
      </c>
      <c r="PQ16" s="1" t="n">
        <v>30</v>
      </c>
      <c r="PR16" s="1" t="n">
        <v>21</v>
      </c>
      <c r="PS16" s="23" t="n">
        <f aca="false">PQ16/PR16</f>
        <v>1.42857142857143</v>
      </c>
      <c r="PT16" s="1" t="n">
        <v>150</v>
      </c>
      <c r="PU16" s="1" t="n">
        <v>13</v>
      </c>
      <c r="PV16" s="1" t="n">
        <v>74</v>
      </c>
      <c r="PW16" s="1" t="n">
        <f aca="false">PV16/JJ16</f>
        <v>45.398773006135</v>
      </c>
      <c r="PX16" s="1" t="n">
        <v>49</v>
      </c>
      <c r="PY16" s="1" t="n">
        <f aca="false">PX16/JJ16</f>
        <v>30.0613496932515</v>
      </c>
      <c r="PZ16" s="1" t="n">
        <v>130</v>
      </c>
      <c r="QA16" s="1" t="n">
        <f aca="false">PZ16/JJ16</f>
        <v>79.7546012269939</v>
      </c>
      <c r="QB16" s="1" t="n">
        <v>42</v>
      </c>
      <c r="QC16" s="1" t="n">
        <f aca="false">QB16/JJ16</f>
        <v>25.7668711656442</v>
      </c>
      <c r="QD16" s="1" t="n">
        <f aca="false">PZ16-QB16</f>
        <v>88</v>
      </c>
      <c r="QE16" s="1" t="n">
        <v>67</v>
      </c>
      <c r="QF16" s="1" t="n">
        <v>21.7</v>
      </c>
      <c r="QG16" s="1" t="n">
        <v>12.4</v>
      </c>
      <c r="QH16" s="1" t="n">
        <f aca="false">QF16/JJ16</f>
        <v>13.3128834355828</v>
      </c>
      <c r="QI16" s="1" t="n">
        <f aca="false">QG16/JJ16</f>
        <v>7.60736196319018</v>
      </c>
      <c r="QJ16" s="23" t="n">
        <f aca="false">(QF16-QG16)/QF16</f>
        <v>0.428571428571429</v>
      </c>
      <c r="QK16" s="1" t="n">
        <v>127</v>
      </c>
      <c r="QL16" s="1" t="n">
        <v>74</v>
      </c>
      <c r="QM16" s="1" t="n">
        <f aca="false">QL16+(QK16-QL16)/3</f>
        <v>91.6666666666667</v>
      </c>
      <c r="QN16" s="1" t="n">
        <v>33</v>
      </c>
      <c r="QO16" s="1" t="n">
        <v>8</v>
      </c>
      <c r="QP16" s="1" t="n">
        <v>55</v>
      </c>
      <c r="QQ16" s="1" t="n">
        <f aca="false">QP16/JJ16</f>
        <v>33.7423312883436</v>
      </c>
      <c r="QR16" s="1" t="n">
        <v>10</v>
      </c>
      <c r="QS16" s="1" t="n">
        <f aca="false">QO16+QP16+QR16</f>
        <v>73</v>
      </c>
      <c r="QT16" s="1" t="n">
        <v>32</v>
      </c>
      <c r="QU16" s="23" t="n">
        <f aca="false">(QP16-QT16)/QP16</f>
        <v>0.418181818181818</v>
      </c>
      <c r="QV16" s="1" t="n">
        <v>71</v>
      </c>
      <c r="QW16" s="1" t="n">
        <f aca="false">(QO16+QR16)/QP16</f>
        <v>0.327272727272727</v>
      </c>
      <c r="QX16" s="1" t="n">
        <f aca="false">(0.8*(1.04*(POWER(QS16,3)-POWER(QP16,3)))+0.6)/1000</f>
        <v>185.238744</v>
      </c>
      <c r="QY16" s="1" t="n">
        <f aca="false">QX16/JJ16</f>
        <v>113.643401226994</v>
      </c>
      <c r="QZ16" s="1" t="n">
        <v>82</v>
      </c>
      <c r="RA16" s="1" t="n">
        <v>61</v>
      </c>
      <c r="RB16" s="23" t="n">
        <f aca="false">QZ16/RA16</f>
        <v>1.34426229508197</v>
      </c>
      <c r="RC16" s="1" t="n">
        <v>264</v>
      </c>
      <c r="RD16" s="1" t="n">
        <v>12</v>
      </c>
      <c r="RE16" s="23" t="n">
        <f aca="false">QZ16/RD16</f>
        <v>6.83333333333333</v>
      </c>
      <c r="RF16" s="1" t="n">
        <v>38</v>
      </c>
      <c r="RG16" s="1" t="n">
        <f aca="false">((3.14*POWER(KD16,2)/4)*RF16*QN16)/1000</f>
        <v>3.5536479</v>
      </c>
      <c r="RH16" s="1" t="n">
        <f aca="false">RG16/JJ16</f>
        <v>2.18015208588957</v>
      </c>
      <c r="RI16" s="1" t="n">
        <v>15.9</v>
      </c>
      <c r="RJ16" s="1" t="n">
        <v>27</v>
      </c>
      <c r="RK16" s="1" t="n">
        <v>47</v>
      </c>
      <c r="RL16" s="1" t="n">
        <v>22</v>
      </c>
      <c r="RM16" s="23" t="n">
        <f aca="false">RK16/RL16</f>
        <v>2.13636363636364</v>
      </c>
      <c r="RN16" s="1" t="n">
        <v>197</v>
      </c>
      <c r="RO16" s="1" t="n">
        <v>12</v>
      </c>
      <c r="RP16" s="1" t="n">
        <v>87</v>
      </c>
      <c r="RQ16" s="1" t="n">
        <f aca="false">RP16/JJ16</f>
        <v>53.3742331288344</v>
      </c>
      <c r="RR16" s="1" t="n">
        <v>53</v>
      </c>
      <c r="RS16" s="1" t="n">
        <f aca="false">RR16/JJ16</f>
        <v>32.5153374233129</v>
      </c>
      <c r="RT16" s="1" t="n">
        <v>96</v>
      </c>
      <c r="RU16" s="1" t="n">
        <f aca="false">RT16/JJ14</f>
        <v>51.6129032258065</v>
      </c>
      <c r="RV16" s="1" t="n">
        <v>36</v>
      </c>
      <c r="RW16" s="1" t="n">
        <f aca="false">RV16/JJ11</f>
        <v>18.2741116751269</v>
      </c>
      <c r="RX16" s="1" t="n">
        <f aca="false">RT16-RV16</f>
        <v>60</v>
      </c>
      <c r="RY16" s="1" t="n">
        <v>63</v>
      </c>
      <c r="RZ16" s="1" t="n">
        <v>22.4</v>
      </c>
      <c r="SA16" s="1" t="n">
        <v>12.8</v>
      </c>
      <c r="SB16" s="1" t="n">
        <f aca="false">RZ16/JJ16</f>
        <v>13.7423312883436</v>
      </c>
      <c r="SC16" s="1" t="n">
        <f aca="false">SA16/JJ16</f>
        <v>7.85276073619632</v>
      </c>
      <c r="SD16" s="23" t="n">
        <f aca="false">(RZ16-SA16)/RZ16</f>
        <v>0.428571428571429</v>
      </c>
    </row>
    <row r="17" customFormat="false" ht="21" hidden="false" customHeight="false" outlineLevel="0" collapsed="false">
      <c r="A17" s="14" t="s">
        <v>531</v>
      </c>
      <c r="B17" s="13" t="s">
        <v>502</v>
      </c>
      <c r="C17" s="13" t="n">
        <v>41</v>
      </c>
      <c r="D17" s="15" t="n">
        <v>69</v>
      </c>
      <c r="E17" s="13" t="n">
        <v>178</v>
      </c>
      <c r="F17" s="31" t="n">
        <v>4</v>
      </c>
      <c r="G17" s="16" t="n">
        <v>4.5</v>
      </c>
      <c r="H17" s="28" t="n">
        <v>25</v>
      </c>
      <c r="I17" s="17" t="n">
        <v>413</v>
      </c>
      <c r="J17" s="17" t="n">
        <v>998</v>
      </c>
      <c r="K17" s="17" t="n">
        <v>998</v>
      </c>
      <c r="L17" s="17" t="n">
        <v>998</v>
      </c>
      <c r="M17" s="17" t="n">
        <v>998</v>
      </c>
      <c r="N17" s="17" t="n">
        <v>6</v>
      </c>
      <c r="O17" s="17" t="n">
        <v>116</v>
      </c>
      <c r="P17" s="17" t="n">
        <v>998</v>
      </c>
      <c r="Q17" s="17" t="n">
        <v>998</v>
      </c>
      <c r="R17" s="17" t="n">
        <v>998</v>
      </c>
      <c r="S17" s="17" t="n">
        <v>998</v>
      </c>
      <c r="T17" s="17" t="n">
        <v>998</v>
      </c>
      <c r="U17" s="17" t="n">
        <v>998</v>
      </c>
      <c r="V17" s="17" t="n">
        <v>1472</v>
      </c>
      <c r="W17" s="32" t="n">
        <v>0.525694444444444</v>
      </c>
      <c r="X17" s="19" t="n">
        <v>-1</v>
      </c>
      <c r="Y17" s="19" t="n">
        <v>-1</v>
      </c>
      <c r="Z17" s="19" t="n">
        <v>-1</v>
      </c>
      <c r="AA17" s="19" t="n">
        <v>-1</v>
      </c>
      <c r="AB17" s="19" t="n">
        <v>-1</v>
      </c>
      <c r="AC17" s="19" t="n">
        <v>-1</v>
      </c>
      <c r="AD17" s="19" t="n">
        <v>-1</v>
      </c>
      <c r="AE17" s="19" t="n">
        <v>-1</v>
      </c>
      <c r="AF17" s="19" t="n">
        <v>-1</v>
      </c>
      <c r="AG17" s="19" t="n">
        <v>-1</v>
      </c>
      <c r="AH17" s="19" t="n">
        <v>-1</v>
      </c>
      <c r="AI17" s="19" t="n">
        <v>-1</v>
      </c>
      <c r="AJ17" s="19" t="n">
        <v>-1</v>
      </c>
      <c r="AK17" s="19" t="n">
        <v>-1</v>
      </c>
      <c r="AL17" s="19" t="n">
        <v>-1</v>
      </c>
      <c r="AM17" s="19" t="n">
        <v>203</v>
      </c>
      <c r="AN17" s="19" t="n">
        <v>139</v>
      </c>
      <c r="AO17" s="19" t="n">
        <v>181</v>
      </c>
      <c r="AP17" s="19" t="n">
        <v>187</v>
      </c>
      <c r="AQ17" s="19" t="n">
        <v>194</v>
      </c>
      <c r="AR17" s="19" t="n">
        <v>-1</v>
      </c>
      <c r="AS17" s="19" t="n">
        <v>-1</v>
      </c>
      <c r="AT17" s="19" t="n">
        <v>-1</v>
      </c>
      <c r="AU17" s="19" t="n">
        <v>-1</v>
      </c>
      <c r="AV17" s="19" t="n">
        <v>-1</v>
      </c>
      <c r="AW17" s="19" t="n">
        <v>-1</v>
      </c>
      <c r="AX17" s="19" t="n">
        <v>-1</v>
      </c>
      <c r="AY17" s="19" t="n">
        <v>-1</v>
      </c>
      <c r="AZ17" s="19" t="n">
        <v>-1</v>
      </c>
      <c r="BA17" s="19" t="n">
        <v>-1</v>
      </c>
      <c r="BB17" s="19" t="n">
        <v>252</v>
      </c>
      <c r="BC17" s="19" t="n">
        <v>222</v>
      </c>
      <c r="BD17" s="19" t="n">
        <v>206</v>
      </c>
      <c r="BE17" s="19" t="n">
        <v>203</v>
      </c>
      <c r="BF17" s="19" t="n">
        <v>247</v>
      </c>
      <c r="BG17" s="19" t="n">
        <v>243</v>
      </c>
      <c r="BH17" s="19" t="n">
        <v>160</v>
      </c>
      <c r="BI17" s="19" t="n">
        <v>188</v>
      </c>
      <c r="BJ17" s="19" t="n">
        <v>190</v>
      </c>
      <c r="BK17" s="19" t="n">
        <v>200</v>
      </c>
      <c r="BL17" s="19" t="n">
        <v>0.964285714285714</v>
      </c>
      <c r="BM17" s="19" t="n">
        <v>0.720720720720721</v>
      </c>
      <c r="BN17" s="19" t="n">
        <v>0.912621359223301</v>
      </c>
      <c r="BO17" s="19" t="n">
        <v>0.935960591133005</v>
      </c>
      <c r="BP17" s="19" t="n">
        <v>0.809716599190283</v>
      </c>
      <c r="BQ17" s="19" t="n">
        <v>511</v>
      </c>
      <c r="BR17" s="19" t="n">
        <v>306</v>
      </c>
      <c r="BS17" s="19" t="n">
        <v>395</v>
      </c>
      <c r="BT17" s="19" t="n">
        <v>431</v>
      </c>
      <c r="BU17" s="19" t="n">
        <v>470</v>
      </c>
      <c r="BV17" s="19" t="n">
        <v>188</v>
      </c>
      <c r="BW17" s="19" t="n">
        <v>132</v>
      </c>
      <c r="BX17" s="19" t="n">
        <v>148</v>
      </c>
      <c r="BY17" s="19" t="n">
        <v>142</v>
      </c>
      <c r="BZ17" s="19" t="n">
        <v>155</v>
      </c>
      <c r="CA17" s="19" t="n">
        <v>94.8412698412698</v>
      </c>
      <c r="CB17" s="19" t="n">
        <v>74.3243243243243</v>
      </c>
      <c r="CC17" s="19" t="n">
        <v>95.1456310679612</v>
      </c>
      <c r="CD17" s="19" t="n">
        <v>94.0886699507389</v>
      </c>
      <c r="CE17" s="19" t="n">
        <v>96</v>
      </c>
      <c r="CF17" s="21" t="n">
        <v>950.3</v>
      </c>
      <c r="CG17" s="21" t="n">
        <v>21.1</v>
      </c>
      <c r="CH17" s="21" t="n">
        <v>63.17</v>
      </c>
      <c r="CI17" s="21" t="n">
        <v>13.6</v>
      </c>
      <c r="CJ17" s="21" t="n">
        <v>0</v>
      </c>
      <c r="CK17" s="21" t="n">
        <v>73.1</v>
      </c>
      <c r="CL17" s="21" t="n">
        <v>26.9</v>
      </c>
      <c r="CM17" s="21" t="n">
        <v>2.72</v>
      </c>
      <c r="CN17" s="21" t="n">
        <v>300</v>
      </c>
      <c r="CO17" s="21" t="n">
        <v>729.2</v>
      </c>
      <c r="CP17" s="21" t="n">
        <v>39.7</v>
      </c>
      <c r="CQ17" s="21" t="n">
        <v>82.52</v>
      </c>
      <c r="CR17" s="21" t="n">
        <v>9.4</v>
      </c>
      <c r="CS17" s="21" t="n">
        <v>0.2</v>
      </c>
      <c r="CT17" s="21" t="n">
        <v>93.3</v>
      </c>
      <c r="CU17" s="21" t="n">
        <v>6.7</v>
      </c>
      <c r="CV17" s="21" t="n">
        <v>13.994</v>
      </c>
      <c r="CW17" s="21" t="n">
        <v>300</v>
      </c>
      <c r="CX17" s="21" t="n">
        <v>843.2</v>
      </c>
      <c r="CY17" s="21" t="n">
        <v>36.9</v>
      </c>
      <c r="CZ17" s="21" t="n">
        <v>71.29</v>
      </c>
      <c r="DA17" s="21" t="n">
        <v>18.5</v>
      </c>
      <c r="DB17" s="21" t="n">
        <v>1.1</v>
      </c>
      <c r="DC17" s="21" t="n">
        <v>9.8</v>
      </c>
      <c r="DD17" s="21" t="n">
        <v>5.2</v>
      </c>
      <c r="DE17" s="21" t="n">
        <v>18.233</v>
      </c>
      <c r="DF17" s="21" t="n">
        <v>300</v>
      </c>
      <c r="DG17" s="21" t="n">
        <v>745.1</v>
      </c>
      <c r="DH17" s="21" t="n">
        <v>51.6</v>
      </c>
      <c r="DI17" s="21" t="n">
        <v>80.91</v>
      </c>
      <c r="DJ17" s="21" t="n">
        <v>22</v>
      </c>
      <c r="DK17" s="21" t="n">
        <v>3.5</v>
      </c>
      <c r="DL17" s="21" t="n">
        <v>95.6</v>
      </c>
      <c r="DM17" s="21" t="n">
        <v>4.3</v>
      </c>
      <c r="DN17" s="21" t="n">
        <v>21.99</v>
      </c>
      <c r="DO17" s="21" t="n">
        <v>300</v>
      </c>
      <c r="DP17" s="21" t="n">
        <v>1080</v>
      </c>
      <c r="DQ17" s="21" t="n">
        <v>23</v>
      </c>
      <c r="DR17" s="21" t="n">
        <v>55.58</v>
      </c>
      <c r="DS17" s="21" t="n">
        <v>21.1</v>
      </c>
      <c r="DT17" s="21" t="n">
        <v>0.7</v>
      </c>
      <c r="DU17" s="21" t="n">
        <v>32.1</v>
      </c>
      <c r="DV17" s="21" t="n">
        <v>67.8</v>
      </c>
      <c r="DW17" s="21" t="n">
        <v>0.473</v>
      </c>
      <c r="DX17" s="21" t="n">
        <v>300</v>
      </c>
      <c r="DY17" s="21" t="n">
        <v>928.7</v>
      </c>
      <c r="DZ17" s="21" t="n">
        <v>58.7</v>
      </c>
      <c r="EA17" s="21" t="n">
        <v>64.86</v>
      </c>
      <c r="EB17" s="21" t="n">
        <v>18.5</v>
      </c>
      <c r="EC17" s="21" t="n">
        <v>1.3</v>
      </c>
      <c r="ED17" s="21" t="n">
        <v>88.8</v>
      </c>
      <c r="EE17" s="21" t="n">
        <v>11.2</v>
      </c>
      <c r="EF17" s="21" t="n">
        <v>7.933</v>
      </c>
      <c r="EG17" s="21" t="n">
        <v>300</v>
      </c>
      <c r="EH17" s="21" t="n">
        <v>1189.7</v>
      </c>
      <c r="EI17" s="21" t="n">
        <v>31.7</v>
      </c>
      <c r="EJ17" s="21" t="n">
        <v>50.47</v>
      </c>
      <c r="EK17" s="21" t="n">
        <v>24.9</v>
      </c>
      <c r="EL17" s="21" t="n">
        <v>3.2</v>
      </c>
      <c r="EM17" s="21" t="n">
        <v>72.3</v>
      </c>
      <c r="EN17" s="21" t="n">
        <v>27.7</v>
      </c>
      <c r="EO17" s="21" t="n">
        <v>2.613</v>
      </c>
      <c r="EP17" s="21" t="n">
        <v>300</v>
      </c>
      <c r="EQ17" s="21" t="n">
        <v>887.8</v>
      </c>
      <c r="ER17" s="21" t="n">
        <v>61.1</v>
      </c>
      <c r="ES17" s="21" t="n">
        <v>67.89</v>
      </c>
      <c r="ET17" s="21" t="n">
        <v>15</v>
      </c>
      <c r="EU17" s="21" t="n">
        <v>1.2</v>
      </c>
      <c r="EV17" s="21" t="n">
        <v>97.7</v>
      </c>
      <c r="EW17" s="21" t="n">
        <v>2.3</v>
      </c>
      <c r="EX17" s="21" t="n">
        <v>42.558</v>
      </c>
      <c r="EY17" s="21" t="n">
        <v>300</v>
      </c>
      <c r="EZ17" s="21" t="n">
        <v>973.1</v>
      </c>
      <c r="FA17" s="21" t="n">
        <v>21</v>
      </c>
      <c r="FB17" s="21" t="n">
        <v>61.69</v>
      </c>
      <c r="FC17" s="21" t="n">
        <v>13.6</v>
      </c>
      <c r="FD17" s="21" t="n">
        <v>0</v>
      </c>
      <c r="FE17" s="21" t="n">
        <v>61.8</v>
      </c>
      <c r="FF17" s="21" t="n">
        <v>38.1</v>
      </c>
      <c r="FG17" s="21" t="n">
        <v>1.619</v>
      </c>
      <c r="FH17" s="21" t="n">
        <v>300</v>
      </c>
      <c r="FI17" s="21" t="n">
        <v>778.5</v>
      </c>
      <c r="FJ17" s="21" t="n">
        <v>49.7</v>
      </c>
      <c r="FK17" s="21" t="n">
        <v>77.37</v>
      </c>
      <c r="FL17" s="21" t="n">
        <v>11.3</v>
      </c>
      <c r="FM17" s="21" t="n">
        <v>0.5</v>
      </c>
      <c r="FN17" s="21" t="n">
        <v>89.9</v>
      </c>
      <c r="FO17" s="21" t="n">
        <v>10.1</v>
      </c>
      <c r="FP17" s="21" t="n">
        <v>8.931</v>
      </c>
      <c r="FQ17" s="21" t="n">
        <v>300</v>
      </c>
      <c r="FR17" s="15" t="n">
        <v>1.3</v>
      </c>
      <c r="FS17" s="15" t="n">
        <v>1.2</v>
      </c>
      <c r="FT17" s="15" t="n">
        <v>2.1</v>
      </c>
      <c r="FU17" s="15" t="n">
        <v>1.4</v>
      </c>
      <c r="FV17" s="15" t="n">
        <v>1.7</v>
      </c>
      <c r="FW17" s="15" t="n">
        <v>114</v>
      </c>
      <c r="FX17" s="15" t="n">
        <v>88</v>
      </c>
      <c r="FY17" s="15" t="n">
        <v>129</v>
      </c>
      <c r="FZ17" s="15" t="n">
        <v>109</v>
      </c>
      <c r="GA17" s="15" t="n">
        <v>143</v>
      </c>
      <c r="GB17" s="15" t="n">
        <v>68.8</v>
      </c>
      <c r="GC17" s="15" t="n">
        <v>67.6</v>
      </c>
      <c r="GD17" s="15" t="n">
        <v>69.8</v>
      </c>
      <c r="GE17" s="15" t="n">
        <v>68</v>
      </c>
      <c r="GF17" s="15" t="n">
        <v>69.3</v>
      </c>
      <c r="GG17" s="15" t="n">
        <v>18.1</v>
      </c>
      <c r="GH17" s="15" t="n">
        <v>14.4</v>
      </c>
      <c r="GI17" s="15" t="n">
        <v>11.6</v>
      </c>
      <c r="GJ17" s="15" t="n">
        <v>19.6</v>
      </c>
      <c r="GK17" s="15" t="n">
        <v>12</v>
      </c>
      <c r="GL17" s="15" t="n">
        <v>0</v>
      </c>
      <c r="GM17" s="15" t="n">
        <v>6.5</v>
      </c>
      <c r="GN17" s="15" t="n">
        <v>0.6</v>
      </c>
      <c r="GO17" s="15" t="n">
        <v>0.3</v>
      </c>
      <c r="GP17" s="15" t="n">
        <v>0</v>
      </c>
      <c r="GQ17" s="15" t="n">
        <v>0</v>
      </c>
      <c r="GR17" s="15" t="n">
        <v>6</v>
      </c>
      <c r="GS17" s="15" t="n">
        <v>3</v>
      </c>
      <c r="GT17" s="15" t="n">
        <v>0.3</v>
      </c>
      <c r="GU17" s="15" t="n">
        <v>0.2</v>
      </c>
      <c r="GV17" s="15" t="n">
        <v>1.5</v>
      </c>
      <c r="GW17" s="15" t="n">
        <v>5.5</v>
      </c>
      <c r="GX17" s="15" t="n">
        <v>1.5</v>
      </c>
      <c r="GY17" s="15" t="n">
        <v>0.2</v>
      </c>
      <c r="GZ17" s="15" t="n">
        <v>0.2</v>
      </c>
      <c r="HA17" s="15" t="n">
        <v>1.4</v>
      </c>
      <c r="HB17" s="15" t="n">
        <v>0.2</v>
      </c>
      <c r="HC17" s="15" t="n">
        <v>0.3</v>
      </c>
      <c r="HD17" s="15" t="n">
        <v>0.3</v>
      </c>
      <c r="HE17" s="22" t="n">
        <v>0.2</v>
      </c>
      <c r="HF17" s="29" t="s">
        <v>532</v>
      </c>
      <c r="HG17" s="29" t="s">
        <v>533</v>
      </c>
      <c r="HH17" s="30" t="n">
        <v>0.295138888888889</v>
      </c>
      <c r="HI17" s="30" t="n">
        <v>0.0125462962962963</v>
      </c>
      <c r="HJ17" s="30" t="n">
        <v>0.130208333333333</v>
      </c>
      <c r="HK17" s="30" t="n">
        <v>0.125347222222222</v>
      </c>
      <c r="HL17" s="30" t="n">
        <v>0.0395833333333333</v>
      </c>
      <c r="HM17" s="30" t="n">
        <v>0.00659722222222222</v>
      </c>
      <c r="HN17" s="29" t="n">
        <v>3</v>
      </c>
      <c r="HO17" s="29" t="n">
        <v>14</v>
      </c>
      <c r="HP17" s="29" t="n">
        <v>55</v>
      </c>
      <c r="HQ17" s="29" t="s">
        <v>505</v>
      </c>
      <c r="HR17" s="29" t="n">
        <v>0</v>
      </c>
      <c r="HS17" s="29" t="s">
        <v>534</v>
      </c>
      <c r="HT17" s="29" t="s">
        <v>535</v>
      </c>
      <c r="HU17" s="30" t="n">
        <v>0.300694444444444</v>
      </c>
      <c r="HV17" s="30" t="n">
        <v>0.0308101851851852</v>
      </c>
      <c r="HW17" s="30" t="n">
        <v>0.185069444444444</v>
      </c>
      <c r="HX17" s="30" t="n">
        <v>0.0670138888888889</v>
      </c>
      <c r="HY17" s="30" t="n">
        <v>0.0486111111111111</v>
      </c>
      <c r="HZ17" s="30" t="n">
        <v>0.0142361111111111</v>
      </c>
      <c r="IA17" s="29" t="n">
        <v>6</v>
      </c>
      <c r="IB17" s="29" t="n">
        <v>18</v>
      </c>
      <c r="IC17" s="29" t="n">
        <v>55</v>
      </c>
      <c r="ID17" s="29" t="s">
        <v>505</v>
      </c>
      <c r="IE17" s="29" t="n">
        <v>0</v>
      </c>
      <c r="IF17" s="29" t="s">
        <v>536</v>
      </c>
      <c r="IG17" s="29" t="s">
        <v>537</v>
      </c>
      <c r="IH17" s="30" t="n">
        <v>0.322222222222222</v>
      </c>
      <c r="II17" s="30" t="n">
        <v>0.0208217592592593</v>
      </c>
      <c r="IJ17" s="30" t="n">
        <v>0.192361111111111</v>
      </c>
      <c r="IK17" s="30" t="n">
        <v>0.0649305555555556</v>
      </c>
      <c r="IL17" s="30" t="n">
        <v>0.0649305555555556</v>
      </c>
      <c r="IM17" s="30" t="n">
        <v>0.00590277777777778</v>
      </c>
      <c r="IN17" s="29" t="n">
        <v>2</v>
      </c>
      <c r="IO17" s="29" t="n">
        <v>13</v>
      </c>
      <c r="IP17" s="29" t="n">
        <v>53</v>
      </c>
      <c r="IQ17" s="29" t="s">
        <v>505</v>
      </c>
      <c r="IR17" s="29" t="n">
        <v>0</v>
      </c>
      <c r="IS17" s="29" t="s">
        <v>538</v>
      </c>
      <c r="IT17" s="29" t="s">
        <v>539</v>
      </c>
      <c r="IU17" s="30" t="n">
        <v>0.228125</v>
      </c>
      <c r="IV17" s="30" t="n">
        <v>0.0134143518518519</v>
      </c>
      <c r="IW17" s="30" t="n">
        <v>0.0774305555555556</v>
      </c>
      <c r="IX17" s="30" t="n">
        <v>0.101736111111111</v>
      </c>
      <c r="IY17" s="30" t="n">
        <v>0.0489583333333333</v>
      </c>
      <c r="IZ17" s="30" t="n">
        <v>0.00902777777777778</v>
      </c>
      <c r="JA17" s="29" t="n">
        <v>5</v>
      </c>
      <c r="JB17" s="29" t="n">
        <v>6</v>
      </c>
      <c r="JC17" s="29" t="n">
        <v>50</v>
      </c>
      <c r="JD17" s="29" t="s">
        <v>505</v>
      </c>
      <c r="JE17" s="29" t="n">
        <v>0</v>
      </c>
      <c r="JG17" s="1" t="n">
        <v>120</v>
      </c>
      <c r="JH17" s="1" t="n">
        <v>73</v>
      </c>
      <c r="JI17" s="1" t="n">
        <f aca="false">JH17+(JG17-JH17)/3</f>
        <v>88.6666666666667</v>
      </c>
      <c r="JJ17" s="1" t="n">
        <v>1.86</v>
      </c>
      <c r="JK17" s="1" t="n">
        <v>60</v>
      </c>
      <c r="JL17" s="1" t="n">
        <v>9</v>
      </c>
      <c r="JM17" s="1" t="n">
        <v>51</v>
      </c>
      <c r="JN17" s="1" t="n">
        <f aca="false">JM17/JJ17</f>
        <v>27.4193548387097</v>
      </c>
      <c r="JO17" s="1" t="n">
        <v>9</v>
      </c>
      <c r="JP17" s="1" t="n">
        <f aca="false">JL17+JM17+JO17</f>
        <v>69</v>
      </c>
      <c r="JQ17" s="1" t="n">
        <v>29</v>
      </c>
      <c r="JR17" s="1" t="n">
        <f aca="false">(JM17-JQ17)/JM17</f>
        <v>0.431372549019608</v>
      </c>
      <c r="JS17" s="1" t="n">
        <v>73</v>
      </c>
      <c r="JT17" s="1" t="n">
        <f aca="false">(JL17+JO17)/JM17</f>
        <v>0.352941176470588</v>
      </c>
      <c r="JU17" s="23" t="n">
        <f aca="false">(0.8*(1.04*(POWER(JP17,3)-POWER(JM17,3)))+0.6)/1000</f>
        <v>162.954456</v>
      </c>
      <c r="JV17" s="1" t="n">
        <f aca="false">JU17/JJ17</f>
        <v>87.6099225806452</v>
      </c>
      <c r="JW17" s="1" t="n">
        <v>53</v>
      </c>
      <c r="JX17" s="1" t="n">
        <v>30</v>
      </c>
      <c r="JY17" s="1" t="n">
        <f aca="false">JW17/JX17</f>
        <v>1.76666666666667</v>
      </c>
      <c r="JZ17" s="1" t="n">
        <v>208</v>
      </c>
      <c r="KA17" s="1" t="n">
        <v>12</v>
      </c>
      <c r="KB17" s="1" t="n">
        <f aca="false">JW17/KA17</f>
        <v>4.41666666666667</v>
      </c>
      <c r="KC17" s="1" t="n">
        <v>23.5</v>
      </c>
      <c r="KD17" s="1" t="n">
        <v>2.4</v>
      </c>
      <c r="KE17" s="1" t="n">
        <f aca="false">((3.14*POWER(KD17,2)/4)*KC17*JK17)/1000</f>
        <v>6.375456</v>
      </c>
      <c r="KF17" s="1" t="n">
        <f aca="false">KE17/JJ17</f>
        <v>3.42766451612903</v>
      </c>
      <c r="KG17" s="1" t="n">
        <v>-1</v>
      </c>
      <c r="KH17" s="1" t="n">
        <v>21</v>
      </c>
      <c r="KI17" s="1" t="n">
        <v>50</v>
      </c>
      <c r="KJ17" s="1" t="n">
        <v>26</v>
      </c>
      <c r="KK17" s="1" t="n">
        <f aca="false">KI17/KJ17</f>
        <v>1.92307692307692</v>
      </c>
      <c r="KL17" s="1" t="n">
        <v>260</v>
      </c>
      <c r="KM17" s="1" t="n">
        <v>-1</v>
      </c>
      <c r="KN17" s="1" t="n">
        <v>82</v>
      </c>
      <c r="KO17" s="1" t="n">
        <f aca="false">KN17/JJ17</f>
        <v>44.0860215053763</v>
      </c>
      <c r="KP17" s="1" t="n">
        <v>65</v>
      </c>
      <c r="KQ17" s="1" t="n">
        <f aca="false">KP17/JJ17</f>
        <v>34.9462365591398</v>
      </c>
      <c r="KR17" s="1" t="n">
        <v>114</v>
      </c>
      <c r="KS17" s="1" t="n">
        <f aca="false">KR17/JJ17</f>
        <v>61.2903225806452</v>
      </c>
      <c r="KT17" s="1" t="n">
        <v>60</v>
      </c>
      <c r="KU17" s="1" t="n">
        <f aca="false">KT17/JJ17</f>
        <v>32.258064516129</v>
      </c>
      <c r="KV17" s="1" t="n">
        <f aca="false">KR17-KT17</f>
        <v>54</v>
      </c>
      <c r="KW17" s="1" t="n">
        <v>47</v>
      </c>
      <c r="KX17" s="1" t="n">
        <v>27.5</v>
      </c>
      <c r="KY17" s="1" t="n">
        <v>16.5</v>
      </c>
      <c r="KZ17" s="1" t="n">
        <f aca="false">KX17/JJ17</f>
        <v>14.7849462365591</v>
      </c>
      <c r="LA17" s="1" t="n">
        <f aca="false">KY17/JJ17</f>
        <v>8.87096774193548</v>
      </c>
      <c r="LB17" s="23" t="n">
        <f aca="false">(KX17-KY17)/KX17</f>
        <v>0.4</v>
      </c>
      <c r="LC17" s="1" t="n">
        <v>112</v>
      </c>
      <c r="LD17" s="1" t="n">
        <v>71</v>
      </c>
      <c r="LE17" s="1" t="n">
        <f aca="false">LD17+(LC17-LD17)/3</f>
        <v>84.6666666666667</v>
      </c>
      <c r="LF17" s="1" t="n">
        <v>75</v>
      </c>
      <c r="LG17" s="1" t="n">
        <v>10</v>
      </c>
      <c r="LH17" s="1" t="n">
        <v>51</v>
      </c>
      <c r="LI17" s="1" t="n">
        <f aca="false">LH17/JJ17</f>
        <v>27.4193548387097</v>
      </c>
      <c r="LJ17" s="1" t="n">
        <v>10</v>
      </c>
      <c r="LK17" s="1" t="n">
        <f aca="false">LG17+LH17+LJ17</f>
        <v>71</v>
      </c>
      <c r="LL17" s="1" t="n">
        <v>37</v>
      </c>
      <c r="LM17" s="23" t="n">
        <f aca="false">(LH17-LL17)/LH17</f>
        <v>0.274509803921569</v>
      </c>
      <c r="LN17" s="1" t="n">
        <v>53</v>
      </c>
      <c r="LO17" s="1" t="n">
        <f aca="false">(LG17+LJ17)/LH17</f>
        <v>0.392156862745098</v>
      </c>
      <c r="LP17" s="1" t="n">
        <f aca="false">(0.8*(1.04*(POWER(LK17,3)-POWER(LH17,3)))+0.6)/1000</f>
        <v>187.41692</v>
      </c>
      <c r="LQ17" s="1" t="n">
        <f aca="false">LP17/JJ17</f>
        <v>100.761784946237</v>
      </c>
      <c r="LR17" s="1" t="n">
        <v>56</v>
      </c>
      <c r="LS17" s="1" t="n">
        <v>42</v>
      </c>
      <c r="LT17" s="23" t="n">
        <f aca="false">LR17/LS17</f>
        <v>1.33333333333333</v>
      </c>
      <c r="LU17" s="1" t="n">
        <v>205</v>
      </c>
      <c r="LV17" s="1" t="n">
        <v>14</v>
      </c>
      <c r="LW17" s="23" t="n">
        <f aca="false">LR17/LV17</f>
        <v>4</v>
      </c>
      <c r="LX17" s="1" t="n">
        <v>20</v>
      </c>
      <c r="LY17" s="1" t="n">
        <f aca="false">((3.14*POWER(KD17,2)/4)*LX17*LF17)/1000</f>
        <v>6.7824</v>
      </c>
      <c r="LZ17" s="1" t="n">
        <f aca="false">LY17/JJ17</f>
        <v>3.64645161290323</v>
      </c>
      <c r="MA17" s="1" t="n">
        <v>14.4</v>
      </c>
      <c r="MB17" s="1" t="n">
        <v>33</v>
      </c>
      <c r="MC17" s="1" t="n">
        <v>46</v>
      </c>
      <c r="MD17" s="1" t="n">
        <v>26</v>
      </c>
      <c r="ME17" s="23" t="n">
        <f aca="false">MC17/MD17</f>
        <v>1.76923076923077</v>
      </c>
      <c r="MF17" s="1" t="n">
        <v>145</v>
      </c>
      <c r="MG17" s="1" t="n">
        <v>14</v>
      </c>
      <c r="MH17" s="1" t="n">
        <v>87</v>
      </c>
      <c r="MI17" s="1" t="n">
        <f aca="false">MH17/JJ17</f>
        <v>46.7741935483871</v>
      </c>
      <c r="MJ17" s="1" t="n">
        <v>85</v>
      </c>
      <c r="MK17" s="1" t="n">
        <f aca="false">MJ17/JJ17</f>
        <v>45.6989247311828</v>
      </c>
      <c r="ML17" s="1" t="n">
        <v>149</v>
      </c>
      <c r="MM17" s="1" t="n">
        <f aca="false">ML17/JJ17</f>
        <v>80.1075268817204</v>
      </c>
      <c r="MN17" s="1" t="n">
        <v>78</v>
      </c>
      <c r="MO17" s="1" t="n">
        <f aca="false">MN17/JJ17</f>
        <v>41.9354838709677</v>
      </c>
      <c r="MP17" s="1" t="n">
        <f aca="false">ML17-MN17</f>
        <v>71</v>
      </c>
      <c r="MQ17" s="1" t="n">
        <v>48</v>
      </c>
      <c r="MR17" s="1" t="n">
        <v>32.9</v>
      </c>
      <c r="MS17" s="1" t="n">
        <v>18.2</v>
      </c>
      <c r="MT17" s="1" t="n">
        <f aca="false">MR17/JJ17</f>
        <v>17.6881720430108</v>
      </c>
      <c r="MU17" s="1" t="n">
        <f aca="false">MS17/JJ17</f>
        <v>9.78494623655914</v>
      </c>
      <c r="MV17" s="23" t="n">
        <f aca="false">(MR17-MS17)/MR17</f>
        <v>0.446808510638298</v>
      </c>
      <c r="MW17" s="1" t="n">
        <v>129</v>
      </c>
      <c r="MX17" s="1" t="n">
        <v>84</v>
      </c>
      <c r="MY17" s="1" t="n">
        <f aca="false">MX17+(MW17-MX17)/3</f>
        <v>99</v>
      </c>
      <c r="MZ17" s="1" t="n">
        <v>57</v>
      </c>
      <c r="NA17" s="1" t="n">
        <v>12</v>
      </c>
      <c r="NB17" s="1" t="n">
        <v>55</v>
      </c>
      <c r="NC17" s="1" t="n">
        <f aca="false">NB17/JJ17</f>
        <v>29.5698924731183</v>
      </c>
      <c r="ND17" s="1" t="n">
        <v>11</v>
      </c>
      <c r="NE17" s="1" t="n">
        <f aca="false">NA17+NB17+ND17</f>
        <v>78</v>
      </c>
      <c r="NF17" s="1" t="n">
        <v>39</v>
      </c>
      <c r="NG17" s="23" t="n">
        <f aca="false">(NB17-NF17)/NB17</f>
        <v>0.290909090909091</v>
      </c>
      <c r="NH17" s="1" t="n">
        <v>55</v>
      </c>
      <c r="NI17" s="1" t="n">
        <f aca="false">(NA17+ND17)/NB17</f>
        <v>0.418181818181818</v>
      </c>
      <c r="NJ17" s="1" t="n">
        <f aca="false">(0.8*(1.04*(POWER(NE17,3)-POWER(NB17,3)))+0.6)/1000</f>
        <v>256.403864</v>
      </c>
      <c r="NK17" s="1" t="n">
        <f aca="false">NJ17/JJ17</f>
        <v>137.851539784946</v>
      </c>
      <c r="NL17" s="1" t="n">
        <v>63</v>
      </c>
      <c r="NM17" s="1" t="n">
        <v>36</v>
      </c>
      <c r="NN17" s="23" t="n">
        <f aca="false">NL17/NM17</f>
        <v>1.75</v>
      </c>
      <c r="NO17" s="1" t="n">
        <v>264</v>
      </c>
      <c r="NP17" s="1" t="n">
        <v>18</v>
      </c>
      <c r="NQ17" s="23" t="n">
        <f aca="false">NL17/NP17</f>
        <v>3.5</v>
      </c>
      <c r="NR17" s="1" t="n">
        <v>19.9</v>
      </c>
      <c r="NS17" s="1" t="n">
        <f aca="false">((3.14*POWER(KD17,2)/4)*NR17*MZ17)/1000</f>
        <v>5.12885088</v>
      </c>
      <c r="NT17" s="1" t="n">
        <f aca="false">NS17/JJ17</f>
        <v>2.75744670967742</v>
      </c>
      <c r="NU17" s="1" t="n">
        <v>16.6</v>
      </c>
      <c r="NV17" s="1" t="n">
        <v>26</v>
      </c>
      <c r="NW17" s="1" t="n">
        <v>39</v>
      </c>
      <c r="NX17" s="1" t="n">
        <v>29</v>
      </c>
      <c r="NY17" s="23" t="n">
        <f aca="false">NW17/NX17</f>
        <v>1.3448275862069</v>
      </c>
      <c r="NZ17" s="1" t="n">
        <v>170</v>
      </c>
      <c r="OA17" s="1" t="n">
        <v>15</v>
      </c>
      <c r="OB17" s="1" t="n">
        <v>95</v>
      </c>
      <c r="OC17" s="1" t="n">
        <f aca="false">OB17/JJ17</f>
        <v>51.0752688172043</v>
      </c>
      <c r="OD17" s="1" t="n">
        <v>90</v>
      </c>
      <c r="OE17" s="1" t="n">
        <f aca="false">OD17/JJ17</f>
        <v>48.3870967741935</v>
      </c>
      <c r="OF17" s="1" t="n">
        <v>157</v>
      </c>
      <c r="OG17" s="1" t="n">
        <f aca="false">OF17/JJ17</f>
        <v>84.4086021505376</v>
      </c>
      <c r="OH17" s="1" t="n">
        <v>81</v>
      </c>
      <c r="OI17" s="1" t="n">
        <f aca="false">OH17/JJ17</f>
        <v>43.5483870967742</v>
      </c>
      <c r="OJ17" s="1" t="n">
        <f aca="false">OF17-OH17</f>
        <v>76</v>
      </c>
      <c r="OK17" s="1" t="n">
        <v>49</v>
      </c>
      <c r="OL17" s="1" t="n">
        <v>26.4</v>
      </c>
      <c r="OM17" s="1" t="n">
        <v>17.9</v>
      </c>
      <c r="ON17" s="1" t="n">
        <f aca="false">OL17/JJ17</f>
        <v>14.1935483870968</v>
      </c>
      <c r="OO17" s="1" t="n">
        <f aca="false">OM17/JJ17</f>
        <v>9.62365591397849</v>
      </c>
      <c r="OP17" s="23" t="n">
        <f aca="false">(OL17-OM17)/OL17</f>
        <v>0.321969696969697</v>
      </c>
      <c r="OQ17" s="1" t="n">
        <v>119</v>
      </c>
      <c r="OR17" s="1" t="n">
        <v>77</v>
      </c>
      <c r="OS17" s="1" t="n">
        <f aca="false">OR17+(OQ17-OR17)/3</f>
        <v>91</v>
      </c>
      <c r="OT17" s="1" t="n">
        <v>54</v>
      </c>
      <c r="OU17" s="1" t="n">
        <v>10</v>
      </c>
      <c r="OV17" s="1" t="n">
        <v>55</v>
      </c>
      <c r="OW17" s="1" t="n">
        <f aca="false">OV17/JJ17</f>
        <v>29.5698924731183</v>
      </c>
      <c r="OX17" s="1" t="n">
        <v>10</v>
      </c>
      <c r="OY17" s="1" t="n">
        <f aca="false">OU17+OV17+OX17</f>
        <v>75</v>
      </c>
      <c r="OZ17" s="1" t="n">
        <v>37</v>
      </c>
      <c r="PA17" s="23" t="n">
        <f aca="false">(OV17-OZ17)/OV17</f>
        <v>0.327272727272727</v>
      </c>
      <c r="PB17" s="1" t="n">
        <v>62</v>
      </c>
      <c r="PC17" s="1" t="n">
        <f aca="false">(OU17+OX17)/OV17</f>
        <v>0.363636363636364</v>
      </c>
      <c r="PD17" s="1" t="n">
        <f aca="false">(0.8*(1.04*(POWER(OY17,3)-POWER(OV17,3)))+0.6)/1000</f>
        <v>212.5766</v>
      </c>
      <c r="PE17" s="1" t="n">
        <f aca="false">PD17/JJ17</f>
        <v>114.288494623656</v>
      </c>
      <c r="PF17" s="1" t="n">
        <v>50</v>
      </c>
      <c r="PG17" s="1" t="n">
        <v>32</v>
      </c>
      <c r="PH17" s="23" t="n">
        <f aca="false">PF17/PG17</f>
        <v>1.5625</v>
      </c>
      <c r="PI17" s="1" t="n">
        <v>209</v>
      </c>
      <c r="PJ17" s="1" t="n">
        <v>13</v>
      </c>
      <c r="PK17" s="23" t="n">
        <f aca="false">PF17/PJ17</f>
        <v>3.84615384615385</v>
      </c>
      <c r="PL17" s="1" t="n">
        <v>20.2</v>
      </c>
      <c r="PM17" s="1" t="n">
        <f aca="false">((3.14*POWER(KD17,2)/4)*PL17*OT17)/1000</f>
        <v>4.93216128</v>
      </c>
      <c r="PN17" s="1" t="n">
        <f aca="false">PM17/JJ17</f>
        <v>2.65169961290323</v>
      </c>
      <c r="PO17" s="1" t="n">
        <v>17.2</v>
      </c>
      <c r="PP17" s="1" t="n">
        <v>-1</v>
      </c>
      <c r="PQ17" s="1" t="n">
        <v>28</v>
      </c>
      <c r="PR17" s="1" t="n">
        <v>23</v>
      </c>
      <c r="PS17" s="23" t="n">
        <f aca="false">PQ17/PR17</f>
        <v>1.21739130434783</v>
      </c>
      <c r="PT17" s="1" t="n">
        <v>216</v>
      </c>
      <c r="PU17" s="1" t="n">
        <v>10</v>
      </c>
      <c r="PV17" s="1" t="n">
        <v>93</v>
      </c>
      <c r="PW17" s="1" t="n">
        <f aca="false">PV17/JJ17</f>
        <v>50</v>
      </c>
      <c r="PX17" s="1" t="n">
        <v>79</v>
      </c>
      <c r="PY17" s="1" t="n">
        <f aca="false">PX17/JJ17</f>
        <v>42.4731182795699</v>
      </c>
      <c r="PZ17" s="1" t="n">
        <v>118</v>
      </c>
      <c r="QA17" s="1" t="n">
        <f aca="false">PZ17/JJ17</f>
        <v>63.4408602150538</v>
      </c>
      <c r="QB17" s="1" t="n">
        <v>56</v>
      </c>
      <c r="QC17" s="1" t="n">
        <f aca="false">QB17/JJ17</f>
        <v>30.1075268817204</v>
      </c>
      <c r="QD17" s="1" t="n">
        <f aca="false">PZ17-QB17</f>
        <v>62</v>
      </c>
      <c r="QE17" s="1" t="n">
        <v>60</v>
      </c>
      <c r="QF17" s="1" t="n">
        <v>29.5</v>
      </c>
      <c r="QG17" s="1" t="n">
        <v>15.4</v>
      </c>
      <c r="QH17" s="1" t="n">
        <f aca="false">QF17/JJ17</f>
        <v>15.8602150537634</v>
      </c>
      <c r="QI17" s="1" t="n">
        <f aca="false">QG17/JJ17</f>
        <v>8.27956989247312</v>
      </c>
      <c r="QJ17" s="23" t="n">
        <f aca="false">(QF17-QG17)/QF17</f>
        <v>0.477966101694915</v>
      </c>
      <c r="QK17" s="1" t="n">
        <v>119</v>
      </c>
      <c r="QL17" s="1" t="n">
        <v>76</v>
      </c>
      <c r="QM17" s="1" t="n">
        <f aca="false">QL17+(QK17-QL17)/3</f>
        <v>90.3333333333333</v>
      </c>
      <c r="QN17" s="1" t="n">
        <v>63</v>
      </c>
      <c r="QO17" s="1" t="n">
        <v>11</v>
      </c>
      <c r="QP17" s="1" t="n">
        <v>53</v>
      </c>
      <c r="QQ17" s="1" t="n">
        <f aca="false">QP17/JJ17</f>
        <v>28.494623655914</v>
      </c>
      <c r="QR17" s="1" t="n">
        <v>10</v>
      </c>
      <c r="QS17" s="1" t="n">
        <f aca="false">QO17+QP17+QR17</f>
        <v>74</v>
      </c>
      <c r="QT17" s="1" t="n">
        <v>32</v>
      </c>
      <c r="QU17" s="23" t="n">
        <f aca="false">(QP17-QT17)/QP17</f>
        <v>0.39622641509434</v>
      </c>
      <c r="QV17" s="1" t="n">
        <v>68</v>
      </c>
      <c r="QW17" s="1" t="n">
        <f aca="false">(QO17+QR17)/QP17</f>
        <v>0.39622641509434</v>
      </c>
      <c r="QX17" s="1" t="n">
        <f aca="false">(0.8*(1.04*(POWER(QS17,3)-POWER(QP17,3)))+0.6)/1000</f>
        <v>213.281304</v>
      </c>
      <c r="QY17" s="1" t="n">
        <f aca="false">QX17/JJ17</f>
        <v>114.667367741935</v>
      </c>
      <c r="QZ17" s="1" t="n">
        <v>64</v>
      </c>
      <c r="RA17" s="1" t="n">
        <v>42</v>
      </c>
      <c r="RB17" s="23" t="n">
        <f aca="false">QZ17/RA17</f>
        <v>1.52380952380952</v>
      </c>
      <c r="RC17" s="1" t="n">
        <v>168</v>
      </c>
      <c r="RD17" s="1" t="n">
        <v>17</v>
      </c>
      <c r="RE17" s="23" t="n">
        <f aca="false">QZ17/RD17</f>
        <v>3.76470588235294</v>
      </c>
      <c r="RF17" s="1" t="n">
        <v>25.1</v>
      </c>
      <c r="RG17" s="1" t="n">
        <f aca="false">((3.14*POWER(KD17,2)/4)*RF17*QN17)/1000</f>
        <v>7.15000608</v>
      </c>
      <c r="RH17" s="1" t="n">
        <f aca="false">RG17/JJ17</f>
        <v>3.84408929032258</v>
      </c>
      <c r="RI17" s="1" t="n">
        <v>18.7</v>
      </c>
      <c r="RJ17" s="1" t="n">
        <v>28</v>
      </c>
      <c r="RK17" s="1" t="n">
        <v>52</v>
      </c>
      <c r="RL17" s="1" t="n">
        <v>23</v>
      </c>
      <c r="RM17" s="23" t="n">
        <f aca="false">RK17/RL17</f>
        <v>2.26086956521739</v>
      </c>
      <c r="RN17" s="1" t="n">
        <v>154</v>
      </c>
      <c r="RO17" s="1" t="n">
        <v>17</v>
      </c>
      <c r="RP17" s="1" t="n">
        <v>89</v>
      </c>
      <c r="RQ17" s="1" t="n">
        <f aca="false">RP17/JJ17</f>
        <v>47.8494623655914</v>
      </c>
      <c r="RR17" s="1" t="n">
        <v>90</v>
      </c>
      <c r="RS17" s="1" t="n">
        <f aca="false">RR17/JJ17</f>
        <v>48.3870967741935</v>
      </c>
      <c r="RT17" s="1" t="n">
        <v>123</v>
      </c>
      <c r="RU17" s="1" t="n">
        <f aca="false">RT17/JJ17</f>
        <v>66.1290322580645</v>
      </c>
      <c r="RV17" s="1" t="n">
        <v>54</v>
      </c>
      <c r="RW17" s="1" t="n">
        <f aca="false">RV17/JJ17</f>
        <v>29.0322580645161</v>
      </c>
      <c r="RX17" s="1" t="n">
        <f aca="false">RT17-RV17</f>
        <v>69</v>
      </c>
      <c r="RY17" s="1" t="n">
        <v>60</v>
      </c>
      <c r="RZ17" s="1" t="n">
        <v>24.5</v>
      </c>
      <c r="SA17" s="1" t="n">
        <v>14.5</v>
      </c>
      <c r="SB17" s="1" t="n">
        <f aca="false">RZ17/JJ17</f>
        <v>13.1720430107527</v>
      </c>
      <c r="SC17" s="1" t="n">
        <f aca="false">SA17/JJ17</f>
        <v>7.79569892473118</v>
      </c>
      <c r="SD17" s="23" t="n">
        <f aca="false">(RZ17-SA17)/RZ17</f>
        <v>0.408163265306122</v>
      </c>
    </row>
    <row r="18" customFormat="false" ht="21" hidden="false" customHeight="false" outlineLevel="0" collapsed="false">
      <c r="A18" s="14" t="s">
        <v>540</v>
      </c>
      <c r="B18" s="13" t="s">
        <v>502</v>
      </c>
      <c r="C18" s="13" t="n">
        <v>48</v>
      </c>
      <c r="D18" s="15" t="n">
        <v>63</v>
      </c>
      <c r="E18" s="13" t="n">
        <v>167</v>
      </c>
      <c r="F18" s="16" t="n">
        <v>2</v>
      </c>
      <c r="G18" s="16" t="n">
        <v>3</v>
      </c>
      <c r="H18" s="28" t="n">
        <v>345</v>
      </c>
      <c r="I18" s="17" t="n">
        <v>413</v>
      </c>
      <c r="J18" s="17" t="n">
        <v>998</v>
      </c>
      <c r="K18" s="17" t="n">
        <v>998</v>
      </c>
      <c r="L18" s="17" t="n">
        <v>998</v>
      </c>
      <c r="M18" s="17" t="n">
        <v>998</v>
      </c>
      <c r="N18" s="17" t="n">
        <v>998</v>
      </c>
      <c r="O18" s="17" t="n">
        <v>998</v>
      </c>
      <c r="P18" s="17" t="n">
        <v>17</v>
      </c>
      <c r="Q18" s="17" t="n">
        <v>25</v>
      </c>
      <c r="R18" s="17" t="n">
        <v>998</v>
      </c>
      <c r="S18" s="17" t="n">
        <v>998</v>
      </c>
      <c r="T18" s="17" t="n">
        <v>998</v>
      </c>
      <c r="U18" s="17" t="n">
        <v>998</v>
      </c>
      <c r="V18" s="17" t="n">
        <v>2404</v>
      </c>
      <c r="W18" s="32" t="n">
        <v>0.677083333333333</v>
      </c>
      <c r="X18" s="17" t="n">
        <v>-1</v>
      </c>
      <c r="Y18" s="17" t="n">
        <v>-1</v>
      </c>
      <c r="Z18" s="17" t="n">
        <v>-1</v>
      </c>
      <c r="AA18" s="17" t="n">
        <v>-1</v>
      </c>
      <c r="AB18" s="17" t="n">
        <v>-1</v>
      </c>
      <c r="AC18" s="17" t="n">
        <v>-1</v>
      </c>
      <c r="AD18" s="17" t="n">
        <v>-1</v>
      </c>
      <c r="AE18" s="17" t="n">
        <v>-1</v>
      </c>
      <c r="AF18" s="17" t="n">
        <v>-1</v>
      </c>
      <c r="AG18" s="17" t="n">
        <v>-1</v>
      </c>
      <c r="AH18" s="17" t="n">
        <v>-1</v>
      </c>
      <c r="AI18" s="17" t="n">
        <v>-1</v>
      </c>
      <c r="AJ18" s="17" t="n">
        <v>-1</v>
      </c>
      <c r="AK18" s="17" t="n">
        <v>-1</v>
      </c>
      <c r="AL18" s="17" t="n">
        <v>-1</v>
      </c>
      <c r="AM18" s="17" t="n">
        <v>-1</v>
      </c>
      <c r="AN18" s="17" t="n">
        <v>-1</v>
      </c>
      <c r="AO18" s="17" t="n">
        <v>-1</v>
      </c>
      <c r="AP18" s="17" t="n">
        <v>-1</v>
      </c>
      <c r="AQ18" s="17" t="n">
        <v>-1</v>
      </c>
      <c r="AR18" s="17" t="n">
        <v>-1</v>
      </c>
      <c r="AS18" s="17" t="n">
        <v>-1</v>
      </c>
      <c r="AT18" s="17" t="n">
        <v>-1</v>
      </c>
      <c r="AU18" s="17" t="n">
        <v>-1</v>
      </c>
      <c r="AV18" s="17" t="n">
        <v>-1</v>
      </c>
      <c r="AW18" s="17" t="n">
        <v>-1</v>
      </c>
      <c r="AX18" s="17" t="n">
        <v>-1</v>
      </c>
      <c r="AY18" s="17" t="n">
        <v>-1</v>
      </c>
      <c r="AZ18" s="17" t="n">
        <v>-1</v>
      </c>
      <c r="BA18" s="17" t="n">
        <v>-1</v>
      </c>
      <c r="BB18" s="19" t="n">
        <v>282</v>
      </c>
      <c r="BC18" s="19" t="n">
        <v>-1</v>
      </c>
      <c r="BD18" s="19" t="n">
        <v>-1</v>
      </c>
      <c r="BE18" s="19" t="n">
        <v>-1</v>
      </c>
      <c r="BF18" s="19" t="n">
        <v>-1</v>
      </c>
      <c r="BG18" s="19" t="n">
        <v>292</v>
      </c>
      <c r="BH18" s="19" t="n">
        <v>-1</v>
      </c>
      <c r="BI18" s="19" t="n">
        <v>-1</v>
      </c>
      <c r="BJ18" s="19" t="n">
        <v>-1</v>
      </c>
      <c r="BK18" s="19" t="n">
        <v>-1</v>
      </c>
      <c r="BL18" s="19" t="n">
        <v>1.0354609929078</v>
      </c>
      <c r="BM18" s="19" t="n">
        <v>-1</v>
      </c>
      <c r="BN18" s="19" t="n">
        <v>-1</v>
      </c>
      <c r="BO18" s="19" t="n">
        <v>-1</v>
      </c>
      <c r="BP18" s="19" t="n">
        <v>-1</v>
      </c>
      <c r="BQ18" s="19" t="n">
        <v>624</v>
      </c>
      <c r="BR18" s="19" t="n">
        <v>503</v>
      </c>
      <c r="BS18" s="19" t="n">
        <v>580</v>
      </c>
      <c r="BT18" s="19" t="n">
        <v>570</v>
      </c>
      <c r="BU18" s="19" t="n">
        <v>606</v>
      </c>
      <c r="BV18" s="19" t="n">
        <v>221</v>
      </c>
      <c r="BW18" s="19" t="n">
        <v>-1</v>
      </c>
      <c r="BX18" s="19" t="n">
        <v>-1</v>
      </c>
      <c r="BY18" s="19" t="n">
        <v>-1</v>
      </c>
      <c r="BZ18" s="19" t="n">
        <v>-1</v>
      </c>
      <c r="CA18" s="17" t="n">
        <v>87.2340425531915</v>
      </c>
      <c r="CB18" s="19" t="n">
        <v>-1</v>
      </c>
      <c r="CC18" s="19" t="n">
        <v>-1</v>
      </c>
      <c r="CD18" s="19" t="n">
        <v>-1</v>
      </c>
      <c r="CE18" s="19" t="n">
        <v>-1</v>
      </c>
      <c r="CF18" s="21" t="n">
        <v>882.6</v>
      </c>
      <c r="CG18" s="21" t="n">
        <v>42.2</v>
      </c>
      <c r="CH18" s="21" t="n">
        <v>68.13</v>
      </c>
      <c r="CI18" s="21" t="n">
        <v>25.8</v>
      </c>
      <c r="CJ18" s="21" t="n">
        <v>4.1</v>
      </c>
      <c r="CK18" s="21" t="n">
        <v>57.9</v>
      </c>
      <c r="CL18" s="21" t="n">
        <v>42</v>
      </c>
      <c r="CM18" s="21" t="n">
        <v>1.381</v>
      </c>
      <c r="CN18" s="21" t="n">
        <v>300</v>
      </c>
      <c r="CO18" s="21" t="n">
        <v>744.8</v>
      </c>
      <c r="CP18" s="21" t="n">
        <v>55.3</v>
      </c>
      <c r="CQ18" s="21" t="n">
        <v>80.99</v>
      </c>
      <c r="CR18" s="21" t="n">
        <v>16.8</v>
      </c>
      <c r="CS18" s="21" t="n">
        <v>1.5</v>
      </c>
      <c r="CT18" s="21" t="n">
        <v>91.9</v>
      </c>
      <c r="CU18" s="21" t="n">
        <v>8.1</v>
      </c>
      <c r="CV18" s="21" t="n">
        <v>11.32</v>
      </c>
      <c r="CW18" s="21" t="n">
        <v>300</v>
      </c>
      <c r="CX18" s="21" t="n">
        <v>788.4</v>
      </c>
      <c r="CY18" s="21" t="n">
        <v>29.8</v>
      </c>
      <c r="CZ18" s="21" t="n">
        <v>76.21</v>
      </c>
      <c r="DA18" s="21" t="n">
        <v>27.4</v>
      </c>
      <c r="DB18" s="21" t="n">
        <v>7.9</v>
      </c>
      <c r="DC18" s="21" t="n">
        <v>28</v>
      </c>
      <c r="DD18" s="21" t="n">
        <v>72</v>
      </c>
      <c r="DE18" s="21" t="n">
        <v>0.389</v>
      </c>
      <c r="DF18" s="21" t="n">
        <v>300</v>
      </c>
      <c r="DG18" s="21" t="n">
        <v>713.9</v>
      </c>
      <c r="DH18" s="21" t="n">
        <v>29.3</v>
      </c>
      <c r="DI18" s="21" t="n">
        <v>84.19</v>
      </c>
      <c r="DJ18" s="21" t="n">
        <v>9</v>
      </c>
      <c r="DK18" s="21" t="n">
        <v>0</v>
      </c>
      <c r="DL18" s="21" t="n">
        <v>98</v>
      </c>
      <c r="DM18" s="21" t="n">
        <v>2</v>
      </c>
      <c r="DN18" s="21" t="n">
        <v>50.006</v>
      </c>
      <c r="DO18" s="21" t="n">
        <v>300</v>
      </c>
      <c r="DP18" s="21" t="n">
        <v>1165.2</v>
      </c>
      <c r="DQ18" s="21" t="n">
        <v>67</v>
      </c>
      <c r="DR18" s="21" t="n">
        <v>51.66</v>
      </c>
      <c r="DS18" s="21" t="n">
        <v>47.1</v>
      </c>
      <c r="DT18" s="21" t="n">
        <v>32.7</v>
      </c>
      <c r="DU18" s="21" t="n">
        <v>47</v>
      </c>
      <c r="DV18" s="21" t="n">
        <v>52.9</v>
      </c>
      <c r="DW18" s="21" t="n">
        <v>0.888</v>
      </c>
      <c r="DX18" s="21" t="n">
        <v>300</v>
      </c>
      <c r="DY18" s="21" t="n">
        <v>1016.7</v>
      </c>
      <c r="DZ18" s="21" t="n">
        <v>94.4</v>
      </c>
      <c r="EA18" s="21" t="n">
        <v>59.53</v>
      </c>
      <c r="EB18" s="21" t="n">
        <v>34.3</v>
      </c>
      <c r="EC18" s="21" t="n">
        <v>12.9</v>
      </c>
      <c r="ED18" s="21" t="n">
        <v>81.9</v>
      </c>
      <c r="EE18" s="21" t="n">
        <v>18.1</v>
      </c>
      <c r="EF18" s="21" t="n">
        <v>4.527</v>
      </c>
      <c r="EG18" s="21" t="n">
        <v>300</v>
      </c>
      <c r="EH18" s="21" t="n">
        <v>923.5</v>
      </c>
      <c r="EI18" s="21" t="n">
        <v>37.5</v>
      </c>
      <c r="EJ18" s="21" t="n">
        <v>65.08</v>
      </c>
      <c r="EK18" s="21" t="n">
        <v>25.2</v>
      </c>
      <c r="EL18" s="21" t="n">
        <v>4.3</v>
      </c>
      <c r="EM18" s="21" t="n">
        <v>37.5</v>
      </c>
      <c r="EN18" s="21" t="n">
        <v>62.4</v>
      </c>
      <c r="EO18" s="21" t="n">
        <v>0.601</v>
      </c>
      <c r="EP18" s="21" t="n">
        <v>300</v>
      </c>
      <c r="EQ18" s="21" t="n">
        <v>733.4</v>
      </c>
      <c r="ER18" s="21" t="n">
        <v>27.7</v>
      </c>
      <c r="ES18" s="21" t="n">
        <v>81.93</v>
      </c>
      <c r="ET18" s="21" t="n">
        <v>8.3</v>
      </c>
      <c r="EU18" s="21" t="n">
        <v>0</v>
      </c>
      <c r="EV18" s="21" t="n">
        <v>80.9</v>
      </c>
      <c r="EW18" s="21" t="n">
        <v>19.1</v>
      </c>
      <c r="EX18" s="21" t="n">
        <v>4.236</v>
      </c>
      <c r="EY18" s="21" t="n">
        <v>300</v>
      </c>
      <c r="EZ18" s="21" t="n">
        <v>-1</v>
      </c>
      <c r="FA18" s="21" t="n">
        <v>-1</v>
      </c>
      <c r="FB18" s="21" t="n">
        <v>-1</v>
      </c>
      <c r="FC18" s="21" t="n">
        <v>-1</v>
      </c>
      <c r="FD18" s="21" t="n">
        <v>-1</v>
      </c>
      <c r="FE18" s="21" t="n">
        <v>-1</v>
      </c>
      <c r="FF18" s="21" t="n">
        <v>-1</v>
      </c>
      <c r="FG18" s="21" t="n">
        <v>-1</v>
      </c>
      <c r="FH18" s="21" t="n">
        <v>-1</v>
      </c>
      <c r="FI18" s="21" t="n">
        <v>-1</v>
      </c>
      <c r="FJ18" s="21" t="n">
        <v>-1</v>
      </c>
      <c r="FK18" s="21" t="n">
        <v>-1</v>
      </c>
      <c r="FL18" s="21" t="n">
        <v>-1</v>
      </c>
      <c r="FM18" s="21" t="n">
        <v>-1</v>
      </c>
      <c r="FN18" s="21" t="n">
        <v>-1</v>
      </c>
      <c r="FO18" s="21" t="n">
        <v>-1</v>
      </c>
      <c r="FP18" s="21" t="n">
        <v>-1</v>
      </c>
      <c r="FQ18" s="21" t="n">
        <v>-1</v>
      </c>
      <c r="FR18" s="15" t="n">
        <v>1.2</v>
      </c>
      <c r="FS18" s="15" t="n">
        <v>-1</v>
      </c>
      <c r="FT18" s="15" t="n">
        <v>-1</v>
      </c>
      <c r="FU18" s="15" t="n">
        <v>-1</v>
      </c>
      <c r="FV18" s="15" t="n">
        <v>-1</v>
      </c>
      <c r="FW18" s="15" t="n">
        <v>83</v>
      </c>
      <c r="FX18" s="15" t="n">
        <v>-1</v>
      </c>
      <c r="FY18" s="15" t="n">
        <v>-1</v>
      </c>
      <c r="FZ18" s="15" t="n">
        <v>-1</v>
      </c>
      <c r="GA18" s="15" t="n">
        <v>-1</v>
      </c>
      <c r="GB18" s="15" t="n">
        <v>62.3</v>
      </c>
      <c r="GC18" s="15" t="n">
        <v>60.8</v>
      </c>
      <c r="GD18" s="15" t="n">
        <v>64.4</v>
      </c>
      <c r="GE18" s="15" t="n">
        <v>62.7</v>
      </c>
      <c r="GF18" s="15" t="n">
        <v>-1</v>
      </c>
      <c r="GG18" s="15" t="n">
        <v>15.6</v>
      </c>
      <c r="GH18" s="15" t="n">
        <v>11.5</v>
      </c>
      <c r="GI18" s="15" t="n">
        <v>14.5</v>
      </c>
      <c r="GJ18" s="15" t="n">
        <v>13.6</v>
      </c>
      <c r="GK18" s="15" t="n">
        <v>-1</v>
      </c>
      <c r="GL18" s="15" t="n">
        <v>0.3</v>
      </c>
      <c r="GM18" s="15" t="n">
        <v>6.6</v>
      </c>
      <c r="GN18" s="15" t="n">
        <v>1.5</v>
      </c>
      <c r="GO18" s="15" t="n">
        <v>0.5</v>
      </c>
      <c r="GP18" s="15" t="n">
        <v>-1</v>
      </c>
      <c r="GQ18" s="15" t="n">
        <v>0.4</v>
      </c>
      <c r="GR18" s="15" t="n">
        <v>5.2</v>
      </c>
      <c r="GS18" s="15" t="n">
        <v>0.2</v>
      </c>
      <c r="GT18" s="15" t="n">
        <v>0</v>
      </c>
      <c r="GU18" s="15" t="n">
        <v>-1</v>
      </c>
      <c r="GV18" s="15" t="n">
        <v>3.5</v>
      </c>
      <c r="GW18" s="15" t="n">
        <v>8.3</v>
      </c>
      <c r="GX18" s="15" t="n">
        <v>3.6</v>
      </c>
      <c r="GY18" s="15" t="n">
        <v>2.9</v>
      </c>
      <c r="GZ18" s="15" t="n">
        <v>-1</v>
      </c>
      <c r="HA18" s="15" t="n">
        <v>0.3</v>
      </c>
      <c r="HB18" s="15" t="n">
        <v>0.4</v>
      </c>
      <c r="HC18" s="15" t="n">
        <v>1</v>
      </c>
      <c r="HD18" s="15" t="n">
        <v>1.5</v>
      </c>
      <c r="HE18" s="22" t="n">
        <v>-1</v>
      </c>
      <c r="HF18" s="37" t="s">
        <v>541</v>
      </c>
      <c r="HG18" s="37" t="s">
        <v>542</v>
      </c>
      <c r="HH18" s="38" t="n">
        <v>0.282291666666667</v>
      </c>
      <c r="HI18" s="38" t="n">
        <v>0.00694444444444444</v>
      </c>
      <c r="HJ18" s="38" t="n">
        <v>0.107638888888889</v>
      </c>
      <c r="HK18" s="38" t="n">
        <v>0.096875</v>
      </c>
      <c r="HL18" s="38" t="n">
        <v>0.0777777777777778</v>
      </c>
      <c r="HM18" s="38" t="n">
        <v>0.003125</v>
      </c>
      <c r="HN18" s="37" t="n">
        <v>2</v>
      </c>
      <c r="HO18" s="37" t="n">
        <v>25</v>
      </c>
      <c r="HP18" s="37" t="n">
        <v>65</v>
      </c>
      <c r="HQ18" s="37" t="s">
        <v>505</v>
      </c>
      <c r="HR18" s="37" t="n">
        <v>0</v>
      </c>
      <c r="HS18" s="37" t="s">
        <v>543</v>
      </c>
      <c r="HT18" s="37" t="s">
        <v>544</v>
      </c>
      <c r="HU18" s="38" t="n">
        <v>0.230208333333333</v>
      </c>
      <c r="HV18" s="38" t="n">
        <v>0.0166203703703704</v>
      </c>
      <c r="HW18" s="38" t="n">
        <v>0.102083333333333</v>
      </c>
      <c r="HX18" s="38" t="n">
        <v>0.0819444444444444</v>
      </c>
      <c r="HY18" s="38" t="n">
        <v>0.0461805555555556</v>
      </c>
      <c r="HZ18" s="38" t="n">
        <v>0.0677083333333333</v>
      </c>
      <c r="IA18" s="37" t="n">
        <v>17</v>
      </c>
      <c r="IB18" s="37" t="n">
        <v>9</v>
      </c>
      <c r="IC18" s="37" t="n">
        <v>72</v>
      </c>
      <c r="ID18" s="37" t="s">
        <v>505</v>
      </c>
      <c r="IE18" s="37" t="n">
        <v>0</v>
      </c>
      <c r="IF18" s="37" t="s">
        <v>545</v>
      </c>
      <c r="IG18" s="37" t="s">
        <v>546</v>
      </c>
      <c r="IH18" s="38" t="n">
        <v>0.20625</v>
      </c>
      <c r="II18" s="38" t="n">
        <v>0.00741898148148148</v>
      </c>
      <c r="IJ18" s="38" t="n">
        <v>0.0361111111111111</v>
      </c>
      <c r="IK18" s="38" t="n">
        <v>0.11875</v>
      </c>
      <c r="IL18" s="38" t="n">
        <v>0.0513888888888889</v>
      </c>
      <c r="IM18" s="38" t="n">
        <v>0.0118055555555556</v>
      </c>
      <c r="IN18" s="37" t="n">
        <v>3</v>
      </c>
      <c r="IO18" s="37" t="n">
        <v>13</v>
      </c>
      <c r="IP18" s="37" t="n">
        <v>62</v>
      </c>
      <c r="IQ18" s="37" t="s">
        <v>505</v>
      </c>
      <c r="IR18" s="37" t="n">
        <v>0</v>
      </c>
      <c r="IS18" s="37" t="s">
        <v>547</v>
      </c>
      <c r="IT18" s="37" t="s">
        <v>548</v>
      </c>
      <c r="IU18" s="38" t="n">
        <v>0.294791666666667</v>
      </c>
      <c r="IV18" s="38" t="n">
        <v>0.0139814814814815</v>
      </c>
      <c r="IW18" s="38" t="n">
        <v>0.0795138888888889</v>
      </c>
      <c r="IX18" s="38" t="n">
        <v>0.154166666666667</v>
      </c>
      <c r="IY18" s="38" t="n">
        <v>0.0611111111111111</v>
      </c>
      <c r="IZ18" s="38" t="n">
        <v>0.0479166666666667</v>
      </c>
      <c r="JA18" s="37" t="n">
        <v>10</v>
      </c>
      <c r="JB18" s="37" t="n">
        <v>36</v>
      </c>
      <c r="JC18" s="37" t="n">
        <v>57</v>
      </c>
      <c r="JD18" s="37" t="s">
        <v>505</v>
      </c>
      <c r="JE18" s="37" t="n">
        <v>0</v>
      </c>
      <c r="JG18" s="1" t="n">
        <v>122</v>
      </c>
      <c r="JH18" s="1" t="n">
        <v>80</v>
      </c>
      <c r="JI18" s="1" t="n">
        <f aca="false">JH18+(JG18-JH18)/3</f>
        <v>94</v>
      </c>
      <c r="JJ18" s="1" t="n">
        <v>1.7</v>
      </c>
      <c r="JK18" s="1" t="n">
        <v>75</v>
      </c>
      <c r="JL18" s="1" t="n">
        <v>8</v>
      </c>
      <c r="JM18" s="1" t="n">
        <v>50</v>
      </c>
      <c r="JN18" s="1" t="n">
        <f aca="false">JM18/JJ18</f>
        <v>29.4117647058824</v>
      </c>
      <c r="JO18" s="1" t="n">
        <v>8</v>
      </c>
      <c r="JP18" s="1" t="n">
        <f aca="false">JL18+JM18+JO18</f>
        <v>66</v>
      </c>
      <c r="JQ18" s="1" t="n">
        <v>30</v>
      </c>
      <c r="JR18" s="1" t="n">
        <f aca="false">(JM18-JQ18)/JM18</f>
        <v>0.4</v>
      </c>
      <c r="JS18" s="1" t="n">
        <v>71</v>
      </c>
      <c r="JT18" s="1" t="n">
        <f aca="false">(JL18+JO18)/JM18</f>
        <v>0.32</v>
      </c>
      <c r="JU18" s="23" t="n">
        <f aca="false">(0.8*(1.04*(POWER(JP18,3)-POWER(JM18,3)))+0.6)/1000</f>
        <v>135.197272</v>
      </c>
      <c r="JV18" s="1" t="n">
        <f aca="false">JU18/JJ18</f>
        <v>79.5278070588235</v>
      </c>
      <c r="JW18" s="1" t="n">
        <v>80</v>
      </c>
      <c r="JX18" s="1" t="n">
        <v>60</v>
      </c>
      <c r="JY18" s="1" t="n">
        <f aca="false">JW18/JX18</f>
        <v>1.33333333333333</v>
      </c>
      <c r="JZ18" s="1" t="n">
        <v>197</v>
      </c>
      <c r="KA18" s="1" t="n">
        <v>12</v>
      </c>
      <c r="KB18" s="1" t="n">
        <f aca="false">JW18/KA18</f>
        <v>6.66666666666667</v>
      </c>
      <c r="KC18" s="1" t="n">
        <v>20.6</v>
      </c>
      <c r="KD18" s="1" t="n">
        <v>2.1</v>
      </c>
      <c r="KE18" s="1" t="n">
        <f aca="false">((3.14*POWER(KD18,2)/4)*KC18*JK18)/1000</f>
        <v>5.34855825</v>
      </c>
      <c r="KF18" s="1" t="n">
        <f aca="false">KE18/JJ18</f>
        <v>3.14621073529412</v>
      </c>
      <c r="KG18" s="1" t="n">
        <v>17.3</v>
      </c>
      <c r="KH18" s="1" t="n">
        <v>-1</v>
      </c>
      <c r="KI18" s="1" t="n">
        <v>42</v>
      </c>
      <c r="KJ18" s="1" t="n">
        <v>32</v>
      </c>
      <c r="KK18" s="1" t="n">
        <f aca="false">KI18/KJ18</f>
        <v>1.3125</v>
      </c>
      <c r="KL18" s="1" t="n">
        <v>202</v>
      </c>
      <c r="KM18" s="1" t="n">
        <v>13</v>
      </c>
      <c r="KN18" s="1" t="n">
        <v>49</v>
      </c>
      <c r="KO18" s="1" t="n">
        <f aca="false">KN18/JJ18</f>
        <v>28.8235294117647</v>
      </c>
      <c r="KP18" s="1" t="n">
        <v>30</v>
      </c>
      <c r="KQ18" s="1" t="n">
        <f aca="false">KP18/JJ18</f>
        <v>17.6470588235294</v>
      </c>
      <c r="KR18" s="1" t="n">
        <v>85</v>
      </c>
      <c r="KS18" s="1" t="n">
        <f aca="false">KR18/JJ18</f>
        <v>50</v>
      </c>
      <c r="KT18" s="1" t="n">
        <v>39</v>
      </c>
      <c r="KU18" s="1" t="n">
        <f aca="false">KT18/JJ18</f>
        <v>22.9411764705882</v>
      </c>
      <c r="KV18" s="1" t="n">
        <f aca="false">KR18-KT18</f>
        <v>46</v>
      </c>
      <c r="KW18" s="1" t="n">
        <v>54</v>
      </c>
      <c r="KX18" s="1" t="n">
        <v>13.2</v>
      </c>
      <c r="KY18" s="1" t="n">
        <v>7</v>
      </c>
      <c r="KZ18" s="1" t="n">
        <f aca="false">KX18/JJ18</f>
        <v>7.76470588235294</v>
      </c>
      <c r="LA18" s="1" t="n">
        <f aca="false">KY18/JJ18</f>
        <v>4.11764705882353</v>
      </c>
      <c r="LB18" s="23" t="n">
        <f aca="false">(KX18-KY18)/KX18</f>
        <v>0.46969696969697</v>
      </c>
      <c r="LC18" s="1" t="n">
        <v>103</v>
      </c>
      <c r="LD18" s="1" t="n">
        <v>72</v>
      </c>
      <c r="LE18" s="1" t="n">
        <f aca="false">LD18+(LC18-LD18)/3</f>
        <v>82.3333333333333</v>
      </c>
      <c r="LF18" s="1" t="n">
        <v>82</v>
      </c>
      <c r="LG18" s="1" t="n">
        <v>11</v>
      </c>
      <c r="LH18" s="1" t="n">
        <v>53</v>
      </c>
      <c r="LI18" s="1" t="n">
        <f aca="false">LH18/JJ18</f>
        <v>31.1764705882353</v>
      </c>
      <c r="LJ18" s="1" t="n">
        <v>10</v>
      </c>
      <c r="LK18" s="1" t="n">
        <f aca="false">LG18+LH18+LJ18</f>
        <v>74</v>
      </c>
      <c r="LL18" s="1" t="n">
        <v>78</v>
      </c>
      <c r="LM18" s="23" t="n">
        <f aca="false">(LH18-LL18)/LH18</f>
        <v>-0.471698113207547</v>
      </c>
      <c r="LN18" s="1" t="n">
        <v>65</v>
      </c>
      <c r="LO18" s="1" t="n">
        <f aca="false">(LG18+LJ18)/LH18</f>
        <v>0.39622641509434</v>
      </c>
      <c r="LP18" s="1" t="n">
        <f aca="false">(0.8*(1.04*(POWER(LK18,3)-POWER(LH18,3)))+0.6)/1000</f>
        <v>213.281304</v>
      </c>
      <c r="LQ18" s="1" t="n">
        <f aca="false">LP18/JJ18</f>
        <v>125.459590588235</v>
      </c>
      <c r="LR18" s="1" t="n">
        <v>78</v>
      </c>
      <c r="LS18" s="1" t="n">
        <v>56</v>
      </c>
      <c r="LT18" s="23" t="n">
        <f aca="false">LR18/LS18</f>
        <v>1.39285714285714</v>
      </c>
      <c r="LU18" s="1" t="n">
        <v>151</v>
      </c>
      <c r="LV18" s="1" t="n">
        <v>12</v>
      </c>
      <c r="LW18" s="23" t="n">
        <f aca="false">LR18/LV18</f>
        <v>6.5</v>
      </c>
      <c r="LX18" s="1" t="n">
        <v>-1</v>
      </c>
      <c r="LY18" s="1" t="n">
        <v>-1</v>
      </c>
      <c r="LZ18" s="1" t="n">
        <v>-1</v>
      </c>
      <c r="MA18" s="1" t="n">
        <v>11.8</v>
      </c>
      <c r="MB18" s="1" t="n">
        <v>26</v>
      </c>
      <c r="MC18" s="1" t="n">
        <v>50</v>
      </c>
      <c r="MD18" s="1" t="n">
        <v>29</v>
      </c>
      <c r="ME18" s="23" t="n">
        <f aca="false">MC18/MD18</f>
        <v>1.72413793103448</v>
      </c>
      <c r="MF18" s="1" t="n">
        <v>157</v>
      </c>
      <c r="MG18" s="1" t="n">
        <v>14</v>
      </c>
      <c r="MH18" s="1" t="n">
        <v>66</v>
      </c>
      <c r="MI18" s="1" t="n">
        <f aca="false">MH18/JJ18</f>
        <v>38.8235294117647</v>
      </c>
      <c r="MJ18" s="1" t="n">
        <v>44</v>
      </c>
      <c r="MK18" s="1" t="n">
        <f aca="false">MJ18/JJ18</f>
        <v>25.8823529411765</v>
      </c>
      <c r="ML18" s="1" t="n">
        <v>84</v>
      </c>
      <c r="MM18" s="1" t="n">
        <f aca="false">ML18/JJ18</f>
        <v>49.4117647058824</v>
      </c>
      <c r="MN18" s="1" t="n">
        <v>39</v>
      </c>
      <c r="MO18" s="1" t="n">
        <f aca="false">MN18/JJ18</f>
        <v>22.9411764705882</v>
      </c>
      <c r="MP18" s="1" t="n">
        <f aca="false">ML18-MN18</f>
        <v>45</v>
      </c>
      <c r="MQ18" s="1" t="n">
        <v>51</v>
      </c>
      <c r="MR18" s="1" t="n">
        <v>20.4</v>
      </c>
      <c r="MS18" s="1" t="n">
        <v>11.2</v>
      </c>
      <c r="MT18" s="1" t="n">
        <f aca="false">MR18/JJ18</f>
        <v>12</v>
      </c>
      <c r="MU18" s="1" t="n">
        <f aca="false">MS18/JJ18</f>
        <v>6.58823529411765</v>
      </c>
      <c r="MV18" s="23" t="n">
        <f aca="false">(MR18-MS18)/MR18</f>
        <v>0.450980392156863</v>
      </c>
      <c r="MW18" s="1" t="n">
        <v>118</v>
      </c>
      <c r="MX18" s="1" t="n">
        <v>82</v>
      </c>
      <c r="MY18" s="1" t="n">
        <f aca="false">MX18+(MW18-MX18)/3</f>
        <v>94</v>
      </c>
      <c r="MZ18" s="1" t="n">
        <v>54</v>
      </c>
      <c r="NA18" s="1" t="n">
        <v>9</v>
      </c>
      <c r="NB18" s="1" t="n">
        <v>49</v>
      </c>
      <c r="NC18" s="1" t="n">
        <f aca="false">NB18/JJ18</f>
        <v>28.8235294117647</v>
      </c>
      <c r="ND18" s="1" t="n">
        <v>9</v>
      </c>
      <c r="NE18" s="1" t="n">
        <f aca="false">NA18+NB18+ND18</f>
        <v>67</v>
      </c>
      <c r="NF18" s="1" t="n">
        <v>32</v>
      </c>
      <c r="NG18" s="23" t="n">
        <f aca="false">(NB18-NF18)/NB18</f>
        <v>0.346938775510204</v>
      </c>
      <c r="NH18" s="1" t="n">
        <v>63</v>
      </c>
      <c r="NI18" s="1" t="n">
        <f aca="false">(NA18+ND18)/NB18</f>
        <v>0.36734693877551</v>
      </c>
      <c r="NJ18" s="1" t="n">
        <f aca="false">(0.8*(1.04*(POWER(NE18,3)-POWER(NB18,3)))+0.6)/1000</f>
        <v>152.351448</v>
      </c>
      <c r="NK18" s="1" t="n">
        <f aca="false">NJ18/JJ18</f>
        <v>89.6184988235294</v>
      </c>
      <c r="NL18" s="1" t="n">
        <v>77</v>
      </c>
      <c r="NM18" s="1" t="n">
        <v>55</v>
      </c>
      <c r="NN18" s="23" t="n">
        <f aca="false">NL18/NM18</f>
        <v>1.4</v>
      </c>
      <c r="NO18" s="1" t="n">
        <v>173</v>
      </c>
      <c r="NP18" s="1" t="n">
        <v>11</v>
      </c>
      <c r="NQ18" s="23" t="n">
        <f aca="false">NL18/NP18</f>
        <v>7</v>
      </c>
      <c r="NR18" s="1" t="n">
        <v>19.5</v>
      </c>
      <c r="NS18" s="1" t="n">
        <f aca="false">((3.14*POWER(KD18,2)/4)*NR18*MZ18)/1000</f>
        <v>3.64532805</v>
      </c>
      <c r="NT18" s="1" t="n">
        <f aca="false">NS18/JJ18</f>
        <v>2.14431061764706</v>
      </c>
      <c r="NU18" s="1" t="n">
        <v>17.1</v>
      </c>
      <c r="NV18" s="1" t="n">
        <v>22</v>
      </c>
      <c r="NW18" s="1" t="n">
        <v>53</v>
      </c>
      <c r="NX18" s="1" t="n">
        <v>28</v>
      </c>
      <c r="NY18" s="23" t="n">
        <f aca="false">NW18/NX18</f>
        <v>1.89285714285714</v>
      </c>
      <c r="NZ18" s="1" t="n">
        <v>165</v>
      </c>
      <c r="OA18" s="1" t="n">
        <v>12</v>
      </c>
      <c r="OB18" s="1" t="n">
        <v>68</v>
      </c>
      <c r="OC18" s="1" t="n">
        <f aca="false">OB18/JJ18</f>
        <v>40</v>
      </c>
      <c r="OD18" s="1" t="n">
        <v>55</v>
      </c>
      <c r="OE18" s="1" t="n">
        <f aca="false">OD18/JJ18</f>
        <v>32.3529411764706</v>
      </c>
      <c r="OF18" s="1" t="n">
        <v>95</v>
      </c>
      <c r="OG18" s="1" t="n">
        <f aca="false">OF18/JJ18</f>
        <v>55.8823529411765</v>
      </c>
      <c r="OH18" s="1" t="n">
        <v>42</v>
      </c>
      <c r="OI18" s="1" t="n">
        <f aca="false">OH18/JJ18</f>
        <v>24.7058823529412</v>
      </c>
      <c r="OJ18" s="1" t="n">
        <f aca="false">OF18-OH18</f>
        <v>53</v>
      </c>
      <c r="OK18" s="1" t="n">
        <v>52</v>
      </c>
      <c r="OL18" s="1" t="n">
        <v>16.7</v>
      </c>
      <c r="OM18" s="1" t="n">
        <v>9</v>
      </c>
      <c r="ON18" s="1" t="n">
        <f aca="false">OL18/JJ18</f>
        <v>9.82352941176471</v>
      </c>
      <c r="OO18" s="1" t="n">
        <f aca="false">OM18/JJ18</f>
        <v>5.29411764705882</v>
      </c>
      <c r="OP18" s="23" t="n">
        <f aca="false">(OL18-OM18)/OL18</f>
        <v>0.461077844311377</v>
      </c>
      <c r="OQ18" s="1" t="n">
        <v>121</v>
      </c>
      <c r="OR18" s="1" t="n">
        <v>82</v>
      </c>
      <c r="OS18" s="1" t="n">
        <f aca="false">OR18+(OQ18-OR18)/3</f>
        <v>95</v>
      </c>
      <c r="OT18" s="1" t="n">
        <v>79</v>
      </c>
      <c r="OU18" s="1" t="n">
        <v>11</v>
      </c>
      <c r="OV18" s="1" t="n">
        <v>48</v>
      </c>
      <c r="OW18" s="1" t="n">
        <f aca="false">OV18/JJ18</f>
        <v>28.2352941176471</v>
      </c>
      <c r="OX18" s="1" t="n">
        <v>9</v>
      </c>
      <c r="OY18" s="1" t="n">
        <f aca="false">OU18+OV18+OX18</f>
        <v>68</v>
      </c>
      <c r="OZ18" s="1" t="n">
        <v>28</v>
      </c>
      <c r="PA18" s="23" t="n">
        <f aca="false">(OV18-OZ18)/OV18</f>
        <v>0.416666666666667</v>
      </c>
      <c r="PB18" s="1" t="n">
        <v>69</v>
      </c>
      <c r="PC18" s="1" t="n">
        <f aca="false">(OU18+OX18)/OV18</f>
        <v>0.416666666666667</v>
      </c>
      <c r="PD18" s="1" t="n">
        <f aca="false">(0.8*(1.04*(POWER(OY18,3)-POWER(OV18,3)))+0.6)/1000</f>
        <v>169.59548</v>
      </c>
      <c r="PE18" s="1" t="n">
        <f aca="false">PD18/JJ18</f>
        <v>99.7620470588235</v>
      </c>
      <c r="PF18" s="1" t="n">
        <v>76</v>
      </c>
      <c r="PG18" s="1" t="n">
        <v>46</v>
      </c>
      <c r="PH18" s="23" t="n">
        <f aca="false">PF18/PG18</f>
        <v>1.65217391304348</v>
      </c>
      <c r="PI18" s="1" t="n">
        <v>229</v>
      </c>
      <c r="PJ18" s="1" t="n">
        <v>12</v>
      </c>
      <c r="PK18" s="23" t="n">
        <f aca="false">PF18/PJ18</f>
        <v>6.33333333333333</v>
      </c>
      <c r="PL18" s="1" t="n">
        <v>18.6</v>
      </c>
      <c r="PM18" s="1" t="n">
        <f aca="false">((3.14*POWER(KD18,2)/4)*PL18*OT18)/1000</f>
        <v>5.08684239</v>
      </c>
      <c r="PN18" s="1" t="n">
        <f aca="false">PM18/JJ18</f>
        <v>2.99226022941176</v>
      </c>
      <c r="PO18" s="1" t="n">
        <v>16.9</v>
      </c>
      <c r="PP18" s="1" t="n">
        <v>-1</v>
      </c>
      <c r="PQ18" s="1" t="n">
        <v>-1</v>
      </c>
      <c r="PR18" s="1" t="n">
        <v>-1</v>
      </c>
      <c r="PS18" s="23" t="n">
        <v>-1</v>
      </c>
      <c r="PT18" s="1" t="n">
        <v>-1</v>
      </c>
      <c r="PU18" s="1" t="n">
        <v>-1</v>
      </c>
      <c r="PV18" s="1" t="n">
        <v>59</v>
      </c>
      <c r="PW18" s="1" t="n">
        <f aca="false">PV18/JJ18</f>
        <v>34.7058823529412</v>
      </c>
      <c r="PX18" s="1" t="n">
        <v>36</v>
      </c>
      <c r="PY18" s="1" t="n">
        <f aca="false">PX18/JJ18</f>
        <v>21.1764705882353</v>
      </c>
      <c r="PZ18" s="1" t="n">
        <v>89</v>
      </c>
      <c r="QA18" s="1" t="n">
        <f aca="false">PZ18/JJ18</f>
        <v>52.3529411764706</v>
      </c>
      <c r="QB18" s="1" t="n">
        <v>38</v>
      </c>
      <c r="QC18" s="1" t="n">
        <f aca="false">QB18/JJ18</f>
        <v>22.3529411764706</v>
      </c>
      <c r="QD18" s="1" t="n">
        <f aca="false">PZ18-QB18</f>
        <v>51</v>
      </c>
      <c r="QE18" s="1" t="n">
        <v>57</v>
      </c>
      <c r="QF18" s="1" t="n">
        <v>19.4</v>
      </c>
      <c r="QG18" s="1" t="n">
        <v>9.8</v>
      </c>
      <c r="QH18" s="1" t="n">
        <f aca="false">QF18/JJ18</f>
        <v>11.4117647058824</v>
      </c>
      <c r="QI18" s="1" t="n">
        <f aca="false">QG18/JJ18</f>
        <v>5.76470588235294</v>
      </c>
      <c r="QJ18" s="23" t="n">
        <f aca="false">(QF18-QG18)/QF18</f>
        <v>0.494845360824742</v>
      </c>
      <c r="QK18" s="1" t="n">
        <v>-1</v>
      </c>
      <c r="QL18" s="1" t="n">
        <v>-1</v>
      </c>
      <c r="QM18" s="1" t="n">
        <v>-1</v>
      </c>
      <c r="QN18" s="1" t="n">
        <v>-1</v>
      </c>
      <c r="QO18" s="1" t="n">
        <v>-1</v>
      </c>
      <c r="QP18" s="1" t="n">
        <v>-1</v>
      </c>
      <c r="QQ18" s="1" t="n">
        <v>-1</v>
      </c>
      <c r="QR18" s="1" t="n">
        <v>-1</v>
      </c>
      <c r="QS18" s="1" t="n">
        <v>-1</v>
      </c>
      <c r="QT18" s="1" t="n">
        <v>-1</v>
      </c>
      <c r="QU18" s="1" t="n">
        <v>-1</v>
      </c>
      <c r="QV18" s="1" t="n">
        <v>-1</v>
      </c>
      <c r="QW18" s="1" t="n">
        <v>-1</v>
      </c>
      <c r="QX18" s="1" t="n">
        <v>-1</v>
      </c>
      <c r="QY18" s="1" t="n">
        <v>-1</v>
      </c>
      <c r="QZ18" s="1" t="n">
        <v>-1</v>
      </c>
      <c r="RA18" s="1" t="n">
        <v>-1</v>
      </c>
      <c r="RB18" s="1" t="n">
        <v>-1</v>
      </c>
      <c r="RC18" s="1" t="n">
        <v>-1</v>
      </c>
      <c r="RD18" s="1" t="n">
        <v>-1</v>
      </c>
      <c r="RE18" s="1" t="n">
        <v>-1</v>
      </c>
      <c r="RF18" s="1" t="n">
        <v>-1</v>
      </c>
      <c r="RG18" s="1" t="n">
        <v>-1</v>
      </c>
      <c r="RH18" s="1" t="n">
        <v>-1</v>
      </c>
      <c r="RI18" s="1" t="n">
        <v>-1</v>
      </c>
      <c r="RJ18" s="1" t="n">
        <v>-1</v>
      </c>
      <c r="RK18" s="1" t="n">
        <v>-1</v>
      </c>
      <c r="RL18" s="1" t="n">
        <v>-1</v>
      </c>
      <c r="RM18" s="1" t="n">
        <v>-1</v>
      </c>
      <c r="RN18" s="1" t="n">
        <v>-1</v>
      </c>
      <c r="RO18" s="1" t="n">
        <v>-1</v>
      </c>
      <c r="RP18" s="1" t="n">
        <v>-1</v>
      </c>
      <c r="RQ18" s="1" t="n">
        <v>-1</v>
      </c>
      <c r="RR18" s="1" t="n">
        <v>-1</v>
      </c>
      <c r="RS18" s="1" t="n">
        <v>-1</v>
      </c>
      <c r="RT18" s="1" t="n">
        <v>-1</v>
      </c>
      <c r="RU18" s="1" t="n">
        <v>-1</v>
      </c>
      <c r="RV18" s="1" t="n">
        <v>-1</v>
      </c>
      <c r="RW18" s="1" t="n">
        <v>-1</v>
      </c>
      <c r="RX18" s="1" t="n">
        <v>-1</v>
      </c>
      <c r="RY18" s="1" t="n">
        <v>-1</v>
      </c>
      <c r="RZ18" s="1" t="n">
        <v>-1</v>
      </c>
      <c r="SA18" s="1" t="n">
        <v>-1</v>
      </c>
      <c r="SB18" s="1" t="n">
        <v>-1</v>
      </c>
      <c r="SC18" s="1" t="n">
        <v>-1</v>
      </c>
      <c r="SD18" s="1" t="n">
        <v>-1</v>
      </c>
    </row>
    <row r="19" customFormat="false" ht="21" hidden="false" customHeight="false" outlineLevel="0" collapsed="false">
      <c r="A19" s="14" t="s">
        <v>549</v>
      </c>
      <c r="B19" s="13" t="s">
        <v>502</v>
      </c>
      <c r="C19" s="13" t="n">
        <v>38</v>
      </c>
      <c r="D19" s="15" t="n">
        <v>64</v>
      </c>
      <c r="E19" s="13" t="n">
        <v>170</v>
      </c>
      <c r="F19" s="16" t="n">
        <v>2</v>
      </c>
      <c r="G19" s="16" t="n">
        <v>3</v>
      </c>
      <c r="H19" s="28" t="n">
        <v>203</v>
      </c>
      <c r="I19" s="17" t="n">
        <v>413</v>
      </c>
      <c r="J19" s="17" t="n">
        <v>998</v>
      </c>
      <c r="K19" s="17" t="n">
        <v>998</v>
      </c>
      <c r="L19" s="17" t="n">
        <v>12</v>
      </c>
      <c r="M19" s="17" t="n">
        <v>24</v>
      </c>
      <c r="N19" s="17" t="n">
        <v>998</v>
      </c>
      <c r="O19" s="17" t="n">
        <v>998</v>
      </c>
      <c r="P19" s="17" t="n">
        <v>998</v>
      </c>
      <c r="Q19" s="17" t="n">
        <v>998</v>
      </c>
      <c r="R19" s="17" t="n">
        <v>998</v>
      </c>
      <c r="S19" s="17" t="n">
        <v>998</v>
      </c>
      <c r="T19" s="17" t="n">
        <v>998</v>
      </c>
      <c r="U19" s="17" t="n">
        <v>998</v>
      </c>
      <c r="V19" s="17" t="n">
        <v>2027</v>
      </c>
      <c r="W19" s="32" t="n">
        <v>0.618055555555556</v>
      </c>
      <c r="X19" s="19" t="n">
        <v>42</v>
      </c>
      <c r="Y19" s="19" t="n">
        <v>39</v>
      </c>
      <c r="Z19" s="19" t="n">
        <v>46</v>
      </c>
      <c r="AA19" s="19" t="n">
        <v>39</v>
      </c>
      <c r="AB19" s="19" t="n">
        <v>38</v>
      </c>
      <c r="AC19" s="1" t="n">
        <v>44</v>
      </c>
      <c r="AD19" s="1" t="n">
        <v>39</v>
      </c>
      <c r="AE19" s="1" t="n">
        <v>47</v>
      </c>
      <c r="AF19" s="19" t="n">
        <v>41</v>
      </c>
      <c r="AG19" s="19" t="n">
        <v>40</v>
      </c>
      <c r="AH19" s="19" t="n">
        <v>1.04761904761905</v>
      </c>
      <c r="AI19" s="19" t="n">
        <v>1</v>
      </c>
      <c r="AJ19" s="19" t="n">
        <v>1.02173913043478</v>
      </c>
      <c r="AK19" s="19" t="n">
        <v>1.05128205128205</v>
      </c>
      <c r="AL19" s="19" t="n">
        <v>1.05263157894737</v>
      </c>
      <c r="AM19" s="19" t="n">
        <v>156</v>
      </c>
      <c r="AN19" s="19" t="n">
        <v>97</v>
      </c>
      <c r="AO19" s="19" t="n">
        <v>138</v>
      </c>
      <c r="AP19" s="19" t="n">
        <v>125</v>
      </c>
      <c r="AQ19" s="19" t="n">
        <v>144</v>
      </c>
      <c r="AR19" s="19" t="n">
        <v>28</v>
      </c>
      <c r="AS19" s="19" t="n">
        <v>24</v>
      </c>
      <c r="AT19" s="19" t="n">
        <v>30</v>
      </c>
      <c r="AU19" s="19" t="n">
        <v>27</v>
      </c>
      <c r="AV19" s="19" t="n">
        <v>26</v>
      </c>
      <c r="AW19" s="19" t="n">
        <v>100</v>
      </c>
      <c r="AX19" s="19" t="n">
        <v>84.6153846153846</v>
      </c>
      <c r="AY19" s="19" t="n">
        <v>100</v>
      </c>
      <c r="AZ19" s="19" t="n">
        <v>100</v>
      </c>
      <c r="BA19" s="19" t="n">
        <v>100</v>
      </c>
      <c r="BB19" s="19" t="n">
        <v>243</v>
      </c>
      <c r="BC19" s="19" t="n">
        <v>203</v>
      </c>
      <c r="BD19" s="19" t="n">
        <v>211</v>
      </c>
      <c r="BE19" s="19" t="n">
        <v>245</v>
      </c>
      <c r="BF19" s="19" t="n">
        <v>228</v>
      </c>
      <c r="BG19" s="19" t="n">
        <v>253</v>
      </c>
      <c r="BH19" s="19" t="n">
        <v>204</v>
      </c>
      <c r="BI19" s="19" t="n">
        <v>249</v>
      </c>
      <c r="BJ19" s="19" t="n">
        <v>288</v>
      </c>
      <c r="BK19" s="19" t="n">
        <v>246</v>
      </c>
      <c r="BL19" s="19" t="n">
        <v>1.04115226337449</v>
      </c>
      <c r="BM19" s="19" t="n">
        <v>1.00492610837438</v>
      </c>
      <c r="BN19" s="19" t="n">
        <v>1.18009478672986</v>
      </c>
      <c r="BO19" s="19" t="n">
        <v>1.17551020408163</v>
      </c>
      <c r="BP19" s="19" t="n">
        <v>1.07894736842105</v>
      </c>
      <c r="BQ19" s="19" t="n">
        <v>574</v>
      </c>
      <c r="BR19" s="19" t="n">
        <v>395</v>
      </c>
      <c r="BS19" s="19" t="n">
        <v>510</v>
      </c>
      <c r="BT19" s="19" t="n">
        <v>540</v>
      </c>
      <c r="BU19" s="19" t="n">
        <v>517</v>
      </c>
      <c r="BV19" s="19" t="n">
        <v>180</v>
      </c>
      <c r="BW19" s="19" t="n">
        <v>125</v>
      </c>
      <c r="BX19" s="19" t="n">
        <v>155</v>
      </c>
      <c r="BY19" s="19" t="n">
        <v>175</v>
      </c>
      <c r="BZ19" s="19" t="n">
        <v>146</v>
      </c>
      <c r="CA19" s="19" t="n">
        <v>88.8888888888889</v>
      </c>
      <c r="CB19" s="19" t="n">
        <v>78.8177339901478</v>
      </c>
      <c r="CC19" s="19" t="n">
        <v>97.1563981042654</v>
      </c>
      <c r="CD19" s="19" t="n">
        <v>95.1020408163265</v>
      </c>
      <c r="CE19" s="19" t="n">
        <v>94.7368421052632</v>
      </c>
      <c r="CF19" s="21" t="n">
        <v>1177.9</v>
      </c>
      <c r="CG19" s="21" t="n">
        <v>62.9</v>
      </c>
      <c r="CH19" s="21" t="n">
        <v>51.08</v>
      </c>
      <c r="CI19" s="21" t="n">
        <v>64.6</v>
      </c>
      <c r="CJ19" s="21" t="n">
        <v>46.3</v>
      </c>
      <c r="CK19" s="21" t="n">
        <v>23.8</v>
      </c>
      <c r="CL19" s="21" t="n">
        <v>76.2</v>
      </c>
      <c r="CM19" s="21" t="n">
        <v>0.312</v>
      </c>
      <c r="CN19" s="21" t="n">
        <v>300</v>
      </c>
      <c r="CO19" s="21" t="n">
        <v>860.4</v>
      </c>
      <c r="CP19" s="21" t="n">
        <v>52.2</v>
      </c>
      <c r="CQ19" s="21" t="n">
        <v>69.99</v>
      </c>
      <c r="CR19" s="21" t="n">
        <v>27</v>
      </c>
      <c r="CS19" s="21" t="n">
        <v>6.6</v>
      </c>
      <c r="CT19" s="21" t="n">
        <v>78.2</v>
      </c>
      <c r="CU19" s="21" t="n">
        <v>21.7</v>
      </c>
      <c r="CV19" s="21" t="n">
        <v>3.598</v>
      </c>
      <c r="CW19" s="21" t="n">
        <v>300</v>
      </c>
      <c r="CX19" s="21" t="n">
        <v>998.5</v>
      </c>
      <c r="CY19" s="21" t="n">
        <v>75.8</v>
      </c>
      <c r="CZ19" s="21" t="n">
        <v>60.42</v>
      </c>
      <c r="DA19" s="21" t="n">
        <v>67.5</v>
      </c>
      <c r="DB19" s="21" t="n">
        <v>47.3</v>
      </c>
      <c r="DC19" s="21" t="n">
        <v>58.1</v>
      </c>
      <c r="DD19" s="21" t="n">
        <v>41.7</v>
      </c>
      <c r="DE19" s="21" t="n">
        <v>1.394</v>
      </c>
      <c r="DF19" s="21" t="n">
        <v>300</v>
      </c>
      <c r="DG19" s="21" t="n">
        <v>940.4</v>
      </c>
      <c r="DH19" s="21" t="n">
        <v>114.5</v>
      </c>
      <c r="DI19" s="21" t="n">
        <v>64.62</v>
      </c>
      <c r="DJ19" s="21" t="n">
        <v>103</v>
      </c>
      <c r="DK19" s="21" t="n">
        <v>30.2</v>
      </c>
      <c r="DL19" s="21" t="n">
        <v>81.9</v>
      </c>
      <c r="DM19" s="21" t="n">
        <v>18.1</v>
      </c>
      <c r="DN19" s="21" t="n">
        <v>4.523</v>
      </c>
      <c r="DO19" s="21" t="n">
        <v>300</v>
      </c>
      <c r="DP19" s="21" t="n">
        <v>1134.1</v>
      </c>
      <c r="DQ19" s="21" t="n">
        <v>82.4</v>
      </c>
      <c r="DR19" s="21" t="n">
        <v>53.19</v>
      </c>
      <c r="DS19" s="21" t="n">
        <v>68.1</v>
      </c>
      <c r="DT19" s="21" t="n">
        <v>45.4</v>
      </c>
      <c r="DU19" s="21" t="n">
        <v>49</v>
      </c>
      <c r="DV19" s="21" t="n">
        <v>51</v>
      </c>
      <c r="DW19" s="21" t="n">
        <v>0.961</v>
      </c>
      <c r="DX19" s="21" t="n">
        <v>300</v>
      </c>
      <c r="DY19" s="21" t="n">
        <v>1127.6</v>
      </c>
      <c r="DZ19" s="21" t="n">
        <v>93</v>
      </c>
      <c r="EA19" s="21" t="n">
        <v>53.58</v>
      </c>
      <c r="EB19" s="21" t="n">
        <v>64.1</v>
      </c>
      <c r="EC19" s="21" t="n">
        <v>36.2</v>
      </c>
      <c r="ED19" s="21" t="n">
        <v>73.6</v>
      </c>
      <c r="EE19" s="21" t="n">
        <v>26.4</v>
      </c>
      <c r="EF19" s="21" t="n">
        <v>2.783</v>
      </c>
      <c r="EG19" s="21" t="n">
        <v>300</v>
      </c>
      <c r="EH19" s="21" t="n">
        <v>1107.8</v>
      </c>
      <c r="EI19" s="21" t="n">
        <v>49.4</v>
      </c>
      <c r="EJ19" s="21" t="n">
        <v>54.27</v>
      </c>
      <c r="EK19" s="21" t="n">
        <v>40.7</v>
      </c>
      <c r="EL19" s="21" t="n">
        <v>14.1</v>
      </c>
      <c r="EM19" s="21" t="n">
        <v>62</v>
      </c>
      <c r="EN19" s="21" t="n">
        <v>37.9</v>
      </c>
      <c r="EO19" s="21" t="n">
        <v>1.636</v>
      </c>
      <c r="EP19" s="21" t="n">
        <v>300</v>
      </c>
      <c r="EQ19" s="21" t="n">
        <v>757.6</v>
      </c>
      <c r="ER19" s="21" t="n">
        <v>56.9</v>
      </c>
      <c r="ES19" s="21" t="n">
        <v>79.62</v>
      </c>
      <c r="ET19" s="21" t="n">
        <v>22.5</v>
      </c>
      <c r="EU19" s="21" t="n">
        <v>3.5</v>
      </c>
      <c r="EV19" s="21" t="n">
        <v>91.5</v>
      </c>
      <c r="EW19" s="21" t="n">
        <v>8.5</v>
      </c>
      <c r="EX19" s="21" t="n">
        <v>10.752</v>
      </c>
      <c r="EY19" s="21" t="n">
        <v>300</v>
      </c>
      <c r="EZ19" s="21" t="n">
        <v>1104.3</v>
      </c>
      <c r="FA19" s="21" t="n">
        <v>68.6</v>
      </c>
      <c r="FB19" s="21" t="n">
        <v>54.54</v>
      </c>
      <c r="FC19" s="21" t="n">
        <v>60.6</v>
      </c>
      <c r="FD19" s="21" t="n">
        <v>36.5</v>
      </c>
      <c r="FE19" s="21" t="n">
        <v>45.6</v>
      </c>
      <c r="FF19" s="21" t="n">
        <v>54.3</v>
      </c>
      <c r="FG19" s="21" t="n">
        <v>0.84</v>
      </c>
      <c r="FH19" s="21" t="n">
        <v>300</v>
      </c>
      <c r="FI19" s="21" t="n">
        <v>824</v>
      </c>
      <c r="FJ19" s="21" t="n">
        <v>41.8</v>
      </c>
      <c r="FK19" s="21" t="n">
        <v>73</v>
      </c>
      <c r="FL19" s="21" t="n">
        <v>20.9</v>
      </c>
      <c r="FM19" s="21" t="n">
        <v>1.9</v>
      </c>
      <c r="FN19" s="21" t="n">
        <v>89.7</v>
      </c>
      <c r="FO19" s="21" t="n">
        <v>10.2</v>
      </c>
      <c r="FP19" s="21" t="n">
        <v>8.761</v>
      </c>
      <c r="FQ19" s="21" t="n">
        <v>300</v>
      </c>
      <c r="FR19" s="15" t="n">
        <v>0.8</v>
      </c>
      <c r="FS19" s="15" t="n">
        <v>5.3</v>
      </c>
      <c r="FT19" s="15" t="n">
        <v>1.1</v>
      </c>
      <c r="FU19" s="15" t="n">
        <v>1.2</v>
      </c>
      <c r="FV19" s="15" t="n">
        <v>1.1</v>
      </c>
      <c r="FW19" s="15" t="n">
        <v>104</v>
      </c>
      <c r="FX19" s="15" t="n">
        <v>65</v>
      </c>
      <c r="FY19" s="15" t="n">
        <v>98</v>
      </c>
      <c r="FZ19" s="15" t="n">
        <v>99</v>
      </c>
      <c r="GA19" s="15" t="n">
        <v>97</v>
      </c>
      <c r="GB19" s="15" t="n">
        <v>63.8</v>
      </c>
      <c r="GC19" s="15" t="n">
        <v>65.9</v>
      </c>
      <c r="GD19" s="15" t="n">
        <v>65.8</v>
      </c>
      <c r="GE19" s="15" t="n">
        <v>62.9</v>
      </c>
      <c r="GF19" s="15" t="n">
        <v>63.4</v>
      </c>
      <c r="GG19" s="15" t="n">
        <v>17.4</v>
      </c>
      <c r="GH19" s="15" t="n">
        <v>8.6</v>
      </c>
      <c r="GI19" s="15" t="n">
        <v>10</v>
      </c>
      <c r="GJ19" s="15" t="n">
        <v>17.3</v>
      </c>
      <c r="GK19" s="15" t="n">
        <v>13</v>
      </c>
      <c r="GL19" s="15" t="n">
        <v>0</v>
      </c>
      <c r="GM19" s="15" t="n">
        <v>7</v>
      </c>
      <c r="GN19" s="15" t="n">
        <v>2.5</v>
      </c>
      <c r="GO19" s="15" t="n">
        <v>0.6</v>
      </c>
      <c r="GP19" s="15" t="n">
        <v>0</v>
      </c>
      <c r="GQ19" s="15" t="n">
        <v>0</v>
      </c>
      <c r="GR19" s="15" t="n">
        <v>7.1</v>
      </c>
      <c r="GS19" s="15" t="n">
        <v>1</v>
      </c>
      <c r="GT19" s="15" t="n">
        <v>0</v>
      </c>
      <c r="GU19" s="15" t="n">
        <v>0</v>
      </c>
      <c r="GV19" s="15" t="n">
        <v>0</v>
      </c>
      <c r="GW19" s="15" t="n">
        <v>9.3</v>
      </c>
      <c r="GX19" s="15" t="n">
        <v>5</v>
      </c>
      <c r="GY19" s="15" t="n">
        <v>4</v>
      </c>
      <c r="GZ19" s="15" t="n">
        <v>0.5</v>
      </c>
      <c r="HA19" s="15" t="n">
        <v>0</v>
      </c>
      <c r="HB19" s="15" t="n">
        <v>4.4</v>
      </c>
      <c r="HC19" s="15" t="n">
        <v>0</v>
      </c>
      <c r="HD19" s="15" t="n">
        <v>0</v>
      </c>
      <c r="HE19" s="22" t="n">
        <v>0</v>
      </c>
      <c r="HF19" s="33" t="s">
        <v>550</v>
      </c>
      <c r="HG19" s="33" t="s">
        <v>551</v>
      </c>
      <c r="HH19" s="34" t="n">
        <v>0.264930555555556</v>
      </c>
      <c r="HI19" s="34" t="n">
        <v>0.00771990740740741</v>
      </c>
      <c r="HJ19" s="34" t="n">
        <v>0.112847222222222</v>
      </c>
      <c r="HK19" s="34" t="n">
        <v>0.0982638888888889</v>
      </c>
      <c r="HL19" s="34" t="n">
        <v>0.0538194444444444</v>
      </c>
      <c r="HM19" s="34" t="n">
        <v>0.0288194444444444</v>
      </c>
      <c r="HN19" s="33" t="n">
        <v>9</v>
      </c>
      <c r="HO19" s="33" t="n">
        <v>34</v>
      </c>
      <c r="HP19" s="33" t="n">
        <v>53</v>
      </c>
      <c r="HQ19" s="33" t="s">
        <v>505</v>
      </c>
      <c r="HR19" s="33" t="n">
        <v>0</v>
      </c>
      <c r="HS19" s="33" t="s">
        <v>552</v>
      </c>
      <c r="HT19" s="33" t="s">
        <v>553</v>
      </c>
      <c r="HU19" s="34" t="n">
        <v>0.180902777777778</v>
      </c>
      <c r="HV19" s="34" t="n">
        <v>0.0217592592592593</v>
      </c>
      <c r="HW19" s="34" t="n">
        <v>0.113888888888889</v>
      </c>
      <c r="HX19" s="34" t="n">
        <v>0.0322916666666667</v>
      </c>
      <c r="HY19" s="34" t="n">
        <v>0.0347222222222222</v>
      </c>
      <c r="HZ19" s="34" t="n">
        <v>0.0569444444444444</v>
      </c>
      <c r="IA19" s="33" t="n">
        <v>14</v>
      </c>
      <c r="IB19" s="33" t="n">
        <v>45</v>
      </c>
      <c r="IC19" s="33" t="n">
        <v>64</v>
      </c>
      <c r="ID19" s="33" t="s">
        <v>505</v>
      </c>
      <c r="IE19" s="33" t="n">
        <v>0</v>
      </c>
      <c r="IF19" s="33" t="s">
        <v>554</v>
      </c>
      <c r="IG19" s="33" t="s">
        <v>555</v>
      </c>
      <c r="IH19" s="34" t="n">
        <v>0.249652777777778</v>
      </c>
      <c r="II19" s="34" t="n">
        <v>0.0241435185185185</v>
      </c>
      <c r="IJ19" s="34" t="n">
        <v>0.15625</v>
      </c>
      <c r="IK19" s="34" t="n">
        <v>0.0416666666666667</v>
      </c>
      <c r="IL19" s="34" t="n">
        <v>0.0517361111111111</v>
      </c>
      <c r="IM19" s="34" t="n">
        <v>0.0888888888888889</v>
      </c>
      <c r="IN19" s="33" t="n">
        <v>28</v>
      </c>
      <c r="IO19" s="33" t="n">
        <v>68</v>
      </c>
      <c r="IP19" s="33" t="n">
        <v>54</v>
      </c>
      <c r="IQ19" s="33" t="s">
        <v>505</v>
      </c>
      <c r="IR19" s="33" t="n">
        <v>0</v>
      </c>
      <c r="IS19" s="33" t="s">
        <v>556</v>
      </c>
      <c r="IT19" s="33" t="s">
        <v>557</v>
      </c>
      <c r="IU19" s="34" t="n">
        <v>0.304513888888889</v>
      </c>
      <c r="IV19" s="34" t="n">
        <v>0.00587962962962963</v>
      </c>
      <c r="IW19" s="34" t="n">
        <v>0.127777777777778</v>
      </c>
      <c r="IX19" s="34" t="n">
        <v>0.100694444444444</v>
      </c>
      <c r="IY19" s="34" t="n">
        <v>0.0760416666666667</v>
      </c>
      <c r="IZ19" s="33" t="s">
        <v>505</v>
      </c>
      <c r="JA19" s="33" t="n">
        <v>17</v>
      </c>
      <c r="JB19" s="33" t="n">
        <v>43</v>
      </c>
      <c r="JC19" s="33" t="n">
        <v>55</v>
      </c>
      <c r="JD19" s="33" t="s">
        <v>505</v>
      </c>
      <c r="JE19" s="33" t="n">
        <v>0</v>
      </c>
      <c r="JG19" s="1" t="n">
        <v>113</v>
      </c>
      <c r="JH19" s="1" t="n">
        <v>73</v>
      </c>
      <c r="JI19" s="1" t="n">
        <f aca="false">JH19+(JG19-JH19)/3</f>
        <v>86.3333333333333</v>
      </c>
      <c r="JJ19" s="1" t="n">
        <v>1.74</v>
      </c>
      <c r="JK19" s="1" t="n">
        <v>56</v>
      </c>
      <c r="JL19" s="1" t="n">
        <v>10</v>
      </c>
      <c r="JM19" s="1" t="n">
        <v>49</v>
      </c>
      <c r="JN19" s="1" t="n">
        <f aca="false">JM19/JJ19</f>
        <v>28.1609195402299</v>
      </c>
      <c r="JO19" s="1" t="n">
        <v>10</v>
      </c>
      <c r="JP19" s="1" t="n">
        <f aca="false">JL19+JM19+JO19</f>
        <v>69</v>
      </c>
      <c r="JQ19" s="1" t="n">
        <v>29</v>
      </c>
      <c r="JR19" s="1" t="n">
        <f aca="false">(JM19-JQ19)/JM19</f>
        <v>0.408163265306122</v>
      </c>
      <c r="JS19" s="1" t="n">
        <v>71</v>
      </c>
      <c r="JT19" s="1" t="n">
        <f aca="false">(JL19+JO19)/JM19</f>
        <v>0.408163265306122</v>
      </c>
      <c r="JU19" s="23" t="n">
        <f aca="false">(0.8*(1.04*(POWER(JP19,3)-POWER(JM19,3)))+0.6)/1000</f>
        <v>175.43612</v>
      </c>
      <c r="JV19" s="1" t="n">
        <f aca="false">JU19/JJ19</f>
        <v>100.825356321839</v>
      </c>
      <c r="JW19" s="1" t="n">
        <v>83</v>
      </c>
      <c r="JX19" s="1" t="n">
        <v>63</v>
      </c>
      <c r="JY19" s="1" t="n">
        <f aca="false">JW19/JX19</f>
        <v>1.31746031746032</v>
      </c>
      <c r="JZ19" s="1" t="n">
        <v>179</v>
      </c>
      <c r="KA19" s="1" t="n">
        <v>16</v>
      </c>
      <c r="KB19" s="1" t="n">
        <f aca="false">JW19/KA19</f>
        <v>5.1875</v>
      </c>
      <c r="KC19" s="1" t="n">
        <v>20</v>
      </c>
      <c r="KD19" s="1" t="n">
        <v>2.2</v>
      </c>
      <c r="KE19" s="1" t="n">
        <f aca="false">((3.14*POWER(KD19,2)/4)*KC19*JK19)/1000</f>
        <v>4.255328</v>
      </c>
      <c r="KF19" s="1" t="n">
        <f aca="false">KE19/JJ19</f>
        <v>2.4455908045977</v>
      </c>
      <c r="KG19" s="1" t="n">
        <v>22.2</v>
      </c>
      <c r="KH19" s="1" t="n">
        <v>25</v>
      </c>
      <c r="KI19" s="1" t="n">
        <v>56</v>
      </c>
      <c r="KJ19" s="1" t="n">
        <v>22</v>
      </c>
      <c r="KK19" s="1" t="n">
        <f aca="false">KI19/KJ19</f>
        <v>2.54545454545455</v>
      </c>
      <c r="KL19" s="1" t="n">
        <v>275</v>
      </c>
      <c r="KM19" s="1" t="n">
        <v>14</v>
      </c>
      <c r="KN19" s="1" t="n">
        <v>72</v>
      </c>
      <c r="KO19" s="1" t="n">
        <f aca="false">KN19/JJ19</f>
        <v>41.3793103448276</v>
      </c>
      <c r="KP19" s="1" t="n">
        <v>57</v>
      </c>
      <c r="KQ19" s="1" t="n">
        <f aca="false">KP19/JJ19</f>
        <v>32.7586206896552</v>
      </c>
      <c r="KR19" s="1" t="n">
        <v>86</v>
      </c>
      <c r="KS19" s="1" t="n">
        <f aca="false">KR19/JJ19</f>
        <v>49.4252873563218</v>
      </c>
      <c r="KT19" s="1" t="n">
        <v>34</v>
      </c>
      <c r="KU19" s="1" t="n">
        <f aca="false">KT19/JJ19</f>
        <v>19.5402298850575</v>
      </c>
      <c r="KV19" s="1" t="n">
        <f aca="false">KR19-KT19</f>
        <v>52</v>
      </c>
      <c r="KW19" s="1" t="n">
        <v>61</v>
      </c>
      <c r="KX19" s="1" t="n">
        <v>20.2</v>
      </c>
      <c r="KY19" s="1" t="n">
        <v>11</v>
      </c>
      <c r="KZ19" s="1" t="n">
        <f aca="false">KX19/JJ19</f>
        <v>11.6091954022989</v>
      </c>
      <c r="LA19" s="1" t="n">
        <f aca="false">KY19/JJ19</f>
        <v>6.32183908045977</v>
      </c>
      <c r="LB19" s="23" t="n">
        <f aca="false">(KX19-KY19)/KX19</f>
        <v>0.455445544554455</v>
      </c>
      <c r="LC19" s="1" t="n">
        <v>105</v>
      </c>
      <c r="LD19" s="1" t="n">
        <v>72</v>
      </c>
      <c r="LE19" s="1" t="n">
        <f aca="false">LD19+(LC19-LD19)/3</f>
        <v>83</v>
      </c>
      <c r="LF19" s="1" t="n">
        <v>76</v>
      </c>
      <c r="LG19" s="1" t="n">
        <v>8</v>
      </c>
      <c r="LH19" s="1" t="n">
        <v>48</v>
      </c>
      <c r="LI19" s="1" t="n">
        <f aca="false">LH19/JJ19</f>
        <v>27.5862068965517</v>
      </c>
      <c r="LJ19" s="1" t="n">
        <v>10</v>
      </c>
      <c r="LK19" s="1" t="n">
        <f aca="false">LG19+LH19+LJ19</f>
        <v>66</v>
      </c>
      <c r="LL19" s="1" t="n">
        <v>31</v>
      </c>
      <c r="LM19" s="23" t="n">
        <f aca="false">(LH19-LL19)/LH19</f>
        <v>0.354166666666667</v>
      </c>
      <c r="LN19" s="1" t="n">
        <v>66</v>
      </c>
      <c r="LO19" s="1" t="n">
        <f aca="false">(LG19+LJ19)/LH19</f>
        <v>0.375</v>
      </c>
      <c r="LP19" s="1" t="n">
        <f aca="false">(0.8*(1.04*(POWER(LK19,3)-POWER(LH19,3)))+0.6)/1000</f>
        <v>147.184728</v>
      </c>
      <c r="LQ19" s="1" t="n">
        <f aca="false">LP19/JJ19</f>
        <v>84.5889241379311</v>
      </c>
      <c r="LR19" s="1" t="n">
        <v>69</v>
      </c>
      <c r="LS19" s="1" t="n">
        <v>56</v>
      </c>
      <c r="LT19" s="23" t="n">
        <f aca="false">LR19/LS19</f>
        <v>1.23214285714286</v>
      </c>
      <c r="LU19" s="1" t="n">
        <v>271</v>
      </c>
      <c r="LV19" s="1" t="n">
        <v>12</v>
      </c>
      <c r="LW19" s="23" t="n">
        <f aca="false">LR19/LV19</f>
        <v>5.75</v>
      </c>
      <c r="LX19" s="1" t="n">
        <v>17.7</v>
      </c>
      <c r="LY19" s="1" t="n">
        <f aca="false">((3.14*POWER(KD19,2)/4)*LX19*LF19)/1000</f>
        <v>5.11095288</v>
      </c>
      <c r="LZ19" s="1" t="n">
        <f aca="false">LY19/JJ19</f>
        <v>2.93732924137931</v>
      </c>
      <c r="MA19" s="1" t="n">
        <v>17.6</v>
      </c>
      <c r="MB19" s="1" t="n">
        <v>26</v>
      </c>
      <c r="MC19" s="1" t="n">
        <v>53</v>
      </c>
      <c r="MD19" s="1" t="n">
        <v>27</v>
      </c>
      <c r="ME19" s="23" t="n">
        <f aca="false">MC19/MD19</f>
        <v>1.96296296296296</v>
      </c>
      <c r="MF19" s="1" t="n">
        <v>235</v>
      </c>
      <c r="MG19" s="1" t="n">
        <v>16</v>
      </c>
      <c r="MH19" s="1" t="n">
        <v>75</v>
      </c>
      <c r="MI19" s="1" t="n">
        <f aca="false">MH19/JJ19</f>
        <v>43.1034482758621</v>
      </c>
      <c r="MJ19" s="1" t="n">
        <v>58</v>
      </c>
      <c r="MK19" s="1" t="n">
        <f aca="false">MJ19/JJ19</f>
        <v>33.3333333333333</v>
      </c>
      <c r="ML19" s="1" t="n">
        <v>94</v>
      </c>
      <c r="MM19" s="1" t="n">
        <f aca="false">ML19/JJ19</f>
        <v>54.0229885057471</v>
      </c>
      <c r="MN19" s="1" t="n">
        <v>32</v>
      </c>
      <c r="MO19" s="1" t="n">
        <f aca="false">MN19/JJ19</f>
        <v>18.3908045977011</v>
      </c>
      <c r="MP19" s="1" t="n">
        <f aca="false">ML19-MN19</f>
        <v>62</v>
      </c>
      <c r="MQ19" s="1" t="n">
        <v>53</v>
      </c>
      <c r="MR19" s="1" t="n">
        <v>19.8</v>
      </c>
      <c r="MS19" s="1" t="n">
        <v>11.4</v>
      </c>
      <c r="MT19" s="1" t="n">
        <f aca="false">MR19/JJ19</f>
        <v>11.3793103448276</v>
      </c>
      <c r="MU19" s="1" t="n">
        <f aca="false">MS19/JJ19</f>
        <v>6.55172413793104</v>
      </c>
      <c r="MV19" s="23" t="n">
        <f aca="false">(MR19-MS19)/MR19</f>
        <v>0.424242424242424</v>
      </c>
      <c r="MW19" s="1" t="n">
        <v>125</v>
      </c>
      <c r="MX19" s="1" t="n">
        <v>87</v>
      </c>
      <c r="MY19" s="1" t="n">
        <f aca="false">MX19+(MW19-MX19)/3</f>
        <v>99.6666666666667</v>
      </c>
      <c r="MZ19" s="1" t="n">
        <v>47</v>
      </c>
      <c r="NA19" s="1" t="n">
        <v>9</v>
      </c>
      <c r="NB19" s="1" t="n">
        <v>52</v>
      </c>
      <c r="NC19" s="1" t="n">
        <f aca="false">NB19/JJ19</f>
        <v>29.8850574712644</v>
      </c>
      <c r="ND19" s="1" t="n">
        <v>10</v>
      </c>
      <c r="NE19" s="1" t="n">
        <f aca="false">NA19+NB19+ND19</f>
        <v>71</v>
      </c>
      <c r="NF19" s="1" t="n">
        <v>33</v>
      </c>
      <c r="NG19" s="23" t="n">
        <f aca="false">(NB19-NF19)/NB19</f>
        <v>0.365384615384615</v>
      </c>
      <c r="NH19" s="1" t="n">
        <v>65</v>
      </c>
      <c r="NI19" s="1" t="n">
        <f aca="false">(NA19+ND19)/NB19</f>
        <v>0.365384615384615</v>
      </c>
      <c r="NJ19" s="1" t="n">
        <f aca="false">(0.8*(1.04*(POWER(NE19,3)-POWER(NB19,3)))+0.6)/1000</f>
        <v>180.796696</v>
      </c>
      <c r="NK19" s="1" t="n">
        <f aca="false">NJ19/JJ19</f>
        <v>103.906147126437</v>
      </c>
      <c r="NL19" s="1" t="n">
        <v>92</v>
      </c>
      <c r="NM19" s="1" t="n">
        <v>33</v>
      </c>
      <c r="NN19" s="23" t="n">
        <f aca="false">NL19/NM19</f>
        <v>2.78787878787879</v>
      </c>
      <c r="NO19" s="1" t="n">
        <v>240</v>
      </c>
      <c r="NP19" s="1" t="n">
        <v>14</v>
      </c>
      <c r="NQ19" s="23" t="n">
        <f aca="false">NL19/NP19</f>
        <v>6.57142857142857</v>
      </c>
      <c r="NR19" s="1" t="n">
        <v>30.2</v>
      </c>
      <c r="NS19" s="1" t="n">
        <f aca="false">((3.14*POWER(KD19,2)/4)*NR19*MZ19)/1000</f>
        <v>5.39286836</v>
      </c>
      <c r="NT19" s="1" t="n">
        <f aca="false">NS19/JJ19</f>
        <v>3.09934963218391</v>
      </c>
      <c r="NU19" s="1" t="n">
        <v>20.5</v>
      </c>
      <c r="NV19" s="1" t="n">
        <v>30</v>
      </c>
      <c r="NW19" s="1" t="n">
        <v>57</v>
      </c>
      <c r="NX19" s="1" t="n">
        <v>28</v>
      </c>
      <c r="NY19" s="23" t="n">
        <f aca="false">NW19/NX19</f>
        <v>2.03571428571429</v>
      </c>
      <c r="NZ19" s="1" t="n">
        <v>247</v>
      </c>
      <c r="OA19" s="1" t="n">
        <v>-1</v>
      </c>
      <c r="OB19" s="1" t="n">
        <v>100</v>
      </c>
      <c r="OC19" s="1" t="n">
        <f aca="false">OB19/JJ19</f>
        <v>57.4712643678161</v>
      </c>
      <c r="OD19" s="1" t="n">
        <v>74</v>
      </c>
      <c r="OE19" s="1" t="n">
        <f aca="false">OD19/JJ19</f>
        <v>42.5287356321839</v>
      </c>
      <c r="OF19" s="1" t="n">
        <v>130</v>
      </c>
      <c r="OG19" s="1" t="n">
        <f aca="false">OF19/JJ19</f>
        <v>74.7126436781609</v>
      </c>
      <c r="OH19" s="1" t="n">
        <v>49</v>
      </c>
      <c r="OI19" s="1" t="n">
        <f aca="false">OH19/JJ19</f>
        <v>28.1609195402299</v>
      </c>
      <c r="OJ19" s="1" t="n">
        <f aca="false">OF19-OH19</f>
        <v>81</v>
      </c>
      <c r="OK19" s="1" t="n">
        <v>66</v>
      </c>
      <c r="OL19" s="1" t="n">
        <v>23.3</v>
      </c>
      <c r="OM19" s="1" t="n">
        <v>15.3</v>
      </c>
      <c r="ON19" s="1" t="n">
        <f aca="false">OL19/JJ19</f>
        <v>13.3908045977012</v>
      </c>
      <c r="OO19" s="1" t="n">
        <f aca="false">OM19/JJ19</f>
        <v>8.79310344827586</v>
      </c>
      <c r="OP19" s="23" t="n">
        <f aca="false">(OL19-OM19)/OL19</f>
        <v>0.343347639484978</v>
      </c>
      <c r="OQ19" s="1" t="n">
        <v>116</v>
      </c>
      <c r="OR19" s="1" t="n">
        <v>67</v>
      </c>
      <c r="OS19" s="1" t="n">
        <f aca="false">OR19+(OQ19-OR19)/3</f>
        <v>83.3333333333333</v>
      </c>
      <c r="OT19" s="1" t="n">
        <v>56</v>
      </c>
      <c r="OU19" s="1" t="n">
        <v>9</v>
      </c>
      <c r="OV19" s="1" t="n">
        <v>51</v>
      </c>
      <c r="OW19" s="1" t="n">
        <f aca="false">OV19/JJ19</f>
        <v>29.3103448275862</v>
      </c>
      <c r="OX19" s="1" t="n">
        <v>8</v>
      </c>
      <c r="OY19" s="1" t="n">
        <f aca="false">OU19+OV19+OX19</f>
        <v>68</v>
      </c>
      <c r="OZ19" s="1" t="n">
        <v>31</v>
      </c>
      <c r="PA19" s="23" t="n">
        <f aca="false">(OV19-OZ19)/OV19</f>
        <v>0.392156862745098</v>
      </c>
      <c r="PB19" s="1" t="n">
        <v>70</v>
      </c>
      <c r="PC19" s="1" t="n">
        <f aca="false">(OU19+OX19)/OV19</f>
        <v>0.333333333333333</v>
      </c>
      <c r="PD19" s="1" t="n">
        <f aca="false">(0.8*(1.04*(POWER(OY19,3)-POWER(OV19,3)))+0.6)/1000</f>
        <v>151.242392</v>
      </c>
      <c r="PE19" s="1" t="n">
        <f aca="false">PD19/JJ19</f>
        <v>86.9209149425287</v>
      </c>
      <c r="PF19" s="1" t="n">
        <v>75</v>
      </c>
      <c r="PG19" s="1" t="n">
        <v>53</v>
      </c>
      <c r="PH19" s="23" t="n">
        <f aca="false">PF19/PG19</f>
        <v>1.41509433962264</v>
      </c>
      <c r="PI19" s="1" t="n">
        <v>252</v>
      </c>
      <c r="PJ19" s="1" t="n">
        <v>11</v>
      </c>
      <c r="PK19" s="23" t="n">
        <f aca="false">PF19/PJ19</f>
        <v>6.81818181818182</v>
      </c>
      <c r="PL19" s="1" t="n">
        <v>19</v>
      </c>
      <c r="PM19" s="1" t="n">
        <f aca="false">((3.14*POWER(KD19,2)/4)*PL19*OT19)/1000</f>
        <v>4.0425616</v>
      </c>
      <c r="PN19" s="1" t="n">
        <f aca="false">PM19/JJ19</f>
        <v>2.32331126436782</v>
      </c>
      <c r="PO19" s="1" t="n">
        <v>17.4</v>
      </c>
      <c r="PP19" s="1" t="n">
        <v>-1</v>
      </c>
      <c r="PQ19" s="1" t="n">
        <v>37</v>
      </c>
      <c r="PR19" s="1" t="n">
        <v>22</v>
      </c>
      <c r="PS19" s="23" t="n">
        <f aca="false">PQ19/PR19</f>
        <v>1.68181818181818</v>
      </c>
      <c r="PT19" s="1" t="n">
        <v>374</v>
      </c>
      <c r="PU19" s="1" t="n">
        <v>16</v>
      </c>
      <c r="PV19" s="1" t="n">
        <v>78</v>
      </c>
      <c r="PW19" s="1" t="n">
        <f aca="false">PV19/JJ19</f>
        <v>44.8275862068966</v>
      </c>
      <c r="PX19" s="1" t="n">
        <v>61</v>
      </c>
      <c r="PY19" s="1" t="n">
        <f aca="false">PX19/JJ19</f>
        <v>35.0574712643678</v>
      </c>
      <c r="PZ19" s="1" t="n">
        <v>111</v>
      </c>
      <c r="QA19" s="1" t="n">
        <f aca="false">PZ19/JJ19</f>
        <v>63.7931034482759</v>
      </c>
      <c r="QB19" s="1" t="n">
        <v>44</v>
      </c>
      <c r="QC19" s="1" t="n">
        <f aca="false">QB19/JJ19</f>
        <v>25.2873563218391</v>
      </c>
      <c r="QD19" s="1" t="n">
        <f aca="false">PZ19-QB19</f>
        <v>67</v>
      </c>
      <c r="QE19" s="1" t="n">
        <v>60</v>
      </c>
      <c r="QF19" s="1" t="n">
        <v>18.8</v>
      </c>
      <c r="QG19" s="1" t="n">
        <v>11.4</v>
      </c>
      <c r="QH19" s="1" t="n">
        <f aca="false">QF19/JJ19</f>
        <v>10.8045977011494</v>
      </c>
      <c r="QI19" s="1" t="n">
        <f aca="false">QG19/JJ19</f>
        <v>6.55172413793104</v>
      </c>
      <c r="QJ19" s="23" t="n">
        <f aca="false">(QF19-QG19)/QF19</f>
        <v>0.393617021276596</v>
      </c>
      <c r="QK19" s="1" t="n">
        <v>115</v>
      </c>
      <c r="QL19" s="1" t="n">
        <v>74</v>
      </c>
      <c r="QM19" s="1" t="n">
        <f aca="false">QL19+(QK19-QL19)/3</f>
        <v>87.6666666666667</v>
      </c>
      <c r="QN19" s="1" t="n">
        <v>52</v>
      </c>
      <c r="QO19" s="1" t="n">
        <v>9</v>
      </c>
      <c r="QP19" s="1" t="n">
        <v>50</v>
      </c>
      <c r="QQ19" s="1" t="n">
        <f aca="false">QP19/JJ19</f>
        <v>28.735632183908</v>
      </c>
      <c r="QR19" s="1" t="n">
        <v>8</v>
      </c>
      <c r="QS19" s="1" t="n">
        <f aca="false">QO19+QP19+QR19</f>
        <v>67</v>
      </c>
      <c r="QT19" s="1" t="n">
        <v>29</v>
      </c>
      <c r="QU19" s="23" t="n">
        <f aca="false">(QP19-QT19)/QP19</f>
        <v>0.42</v>
      </c>
      <c r="QV19" s="1" t="n">
        <v>72</v>
      </c>
      <c r="QW19" s="1" t="n">
        <f aca="false">(QO19+QR19)/QP19</f>
        <v>0.34</v>
      </c>
      <c r="QX19" s="1" t="n">
        <f aca="false">(0.8*(1.04*(POWER(QS19,3)-POWER(QP19,3)))+0.6)/1000</f>
        <v>146.235416</v>
      </c>
      <c r="QY19" s="1" t="n">
        <f aca="false">QX19/JJ19</f>
        <v>84.0433425287356</v>
      </c>
      <c r="QZ19" s="1" t="n">
        <v>66</v>
      </c>
      <c r="RA19" s="1" t="n">
        <v>39</v>
      </c>
      <c r="RB19" s="23" t="n">
        <f aca="false">QZ19/RA19</f>
        <v>1.69230769230769</v>
      </c>
      <c r="RC19" s="1" t="n">
        <v>249</v>
      </c>
      <c r="RD19" s="1" t="n">
        <v>16</v>
      </c>
      <c r="RE19" s="23" t="n">
        <f aca="false">QZ19/RD19</f>
        <v>4.125</v>
      </c>
      <c r="RF19" s="1" t="n">
        <v>23.9</v>
      </c>
      <c r="RG19" s="1" t="n">
        <f aca="false">((3.14*POWER(KD19,2)/4)*RF19*QN19)/1000</f>
        <v>4.72189432</v>
      </c>
      <c r="RH19" s="1" t="n">
        <f aca="false">RG19/JJ19</f>
        <v>2.71373236781609</v>
      </c>
      <c r="RI19" s="1" t="n">
        <v>19</v>
      </c>
      <c r="RJ19" s="1" t="n">
        <v>-1</v>
      </c>
      <c r="RK19" s="1" t="n">
        <v>42</v>
      </c>
      <c r="RL19" s="1" t="n">
        <v>26</v>
      </c>
      <c r="RM19" s="23" t="n">
        <f aca="false">RK19/RL19</f>
        <v>1.61538461538462</v>
      </c>
      <c r="RN19" s="1" t="n">
        <v>378</v>
      </c>
      <c r="RO19" s="1" t="n">
        <v>13</v>
      </c>
      <c r="RP19" s="1" t="n">
        <v>70</v>
      </c>
      <c r="RQ19" s="1" t="n">
        <f aca="false">RP19/JJ19</f>
        <v>40.2298850574713</v>
      </c>
      <c r="RR19" s="1" t="n">
        <v>51</v>
      </c>
      <c r="RS19" s="1" t="n">
        <f aca="false">RR19/JJ19</f>
        <v>29.3103448275862</v>
      </c>
      <c r="RT19" s="1" t="n">
        <v>102</v>
      </c>
      <c r="RU19" s="1" t="n">
        <f aca="false">RT19/JJ19</f>
        <v>58.6206896551724</v>
      </c>
      <c r="RV19" s="1" t="n">
        <v>38</v>
      </c>
      <c r="RW19" s="1" t="n">
        <f aca="false">RV19/JJ19</f>
        <v>21.8390804597701</v>
      </c>
      <c r="RX19" s="1" t="n">
        <f aca="false">RT19-RV19</f>
        <v>64</v>
      </c>
      <c r="RY19" s="1" t="n">
        <v>63</v>
      </c>
      <c r="RZ19" s="1" t="n">
        <v>23</v>
      </c>
      <c r="SA19" s="1" t="n">
        <v>11.6</v>
      </c>
      <c r="SB19" s="1" t="n">
        <f aca="false">RZ19/JJ19</f>
        <v>13.2183908045977</v>
      </c>
      <c r="SC19" s="1" t="n">
        <f aca="false">SA19/JJ19</f>
        <v>6.66666666666667</v>
      </c>
      <c r="SD19" s="23" t="n">
        <f aca="false">(RZ19-SA19)/RZ19</f>
        <v>0.495652173913043</v>
      </c>
    </row>
    <row r="20" customFormat="false" ht="21" hidden="false" customHeight="false" outlineLevel="0" collapsed="false">
      <c r="A20" s="14" t="s">
        <v>558</v>
      </c>
      <c r="B20" s="13" t="s">
        <v>502</v>
      </c>
      <c r="C20" s="13" t="n">
        <v>28</v>
      </c>
      <c r="D20" s="15" t="n">
        <v>62</v>
      </c>
      <c r="E20" s="13" t="n">
        <v>164</v>
      </c>
      <c r="F20" s="16" t="n">
        <v>4</v>
      </c>
      <c r="G20" s="16" t="n">
        <v>4</v>
      </c>
      <c r="H20" s="28" t="n">
        <v>288</v>
      </c>
      <c r="I20" s="17" t="n">
        <v>413</v>
      </c>
      <c r="J20" s="17" t="n">
        <v>998</v>
      </c>
      <c r="K20" s="17" t="n">
        <v>998</v>
      </c>
      <c r="L20" s="17" t="n">
        <v>16</v>
      </c>
      <c r="M20" s="17" t="n">
        <v>24</v>
      </c>
      <c r="N20" s="17" t="n">
        <v>998</v>
      </c>
      <c r="O20" s="17" t="n">
        <v>998</v>
      </c>
      <c r="P20" s="17" t="n">
        <v>998</v>
      </c>
      <c r="Q20" s="17" t="n">
        <v>998</v>
      </c>
      <c r="R20" s="17" t="n">
        <v>998</v>
      </c>
      <c r="S20" s="17" t="n">
        <v>998</v>
      </c>
      <c r="T20" s="17" t="n">
        <v>998</v>
      </c>
      <c r="U20" s="17" t="n">
        <v>998</v>
      </c>
      <c r="V20" s="17" t="n">
        <v>2238</v>
      </c>
      <c r="W20" s="32" t="n">
        <v>0.613888888888889</v>
      </c>
      <c r="X20" s="19" t="n">
        <v>53</v>
      </c>
      <c r="Y20" s="19" t="n">
        <v>25</v>
      </c>
      <c r="Z20" s="19" t="n">
        <v>48</v>
      </c>
      <c r="AA20" s="19" t="n">
        <v>26</v>
      </c>
      <c r="AB20" s="19" t="n">
        <v>45</v>
      </c>
      <c r="AC20" s="1" t="n">
        <v>55</v>
      </c>
      <c r="AD20" s="1" t="n">
        <v>21</v>
      </c>
      <c r="AE20" s="1" t="n">
        <v>50</v>
      </c>
      <c r="AF20" s="19" t="n">
        <v>27</v>
      </c>
      <c r="AG20" s="19" t="n">
        <v>45</v>
      </c>
      <c r="AH20" s="19" t="n">
        <v>1.0377358490566</v>
      </c>
      <c r="AI20" s="19" t="n">
        <v>0.84</v>
      </c>
      <c r="AJ20" s="19" t="n">
        <v>1.04166666666667</v>
      </c>
      <c r="AK20" s="19" t="n">
        <v>1.03846153846154</v>
      </c>
      <c r="AL20" s="19" t="n">
        <v>1</v>
      </c>
      <c r="AM20" s="19" t="n">
        <v>175</v>
      </c>
      <c r="AN20" s="19" t="n">
        <v>120</v>
      </c>
      <c r="AO20" s="19" t="n">
        <v>177</v>
      </c>
      <c r="AP20" s="19" t="n">
        <v>160</v>
      </c>
      <c r="AQ20" s="19" t="n">
        <v>162</v>
      </c>
      <c r="AR20" s="19" t="n">
        <v>37</v>
      </c>
      <c r="AS20" s="19" t="n">
        <v>16</v>
      </c>
      <c r="AT20" s="19" t="n">
        <v>33</v>
      </c>
      <c r="AU20" s="19" t="n">
        <v>19</v>
      </c>
      <c r="AV20" s="19" t="n">
        <v>31</v>
      </c>
      <c r="AW20" s="19" t="n">
        <v>98.1132075471698</v>
      </c>
      <c r="AX20" s="19" t="n">
        <v>100</v>
      </c>
      <c r="AY20" s="19" t="n">
        <v>100</v>
      </c>
      <c r="AZ20" s="19" t="n">
        <v>96.2</v>
      </c>
      <c r="BA20" s="19" t="n">
        <v>97.7777777777778</v>
      </c>
      <c r="BB20" s="19" t="n">
        <v>342</v>
      </c>
      <c r="BC20" s="19" t="n">
        <v>206</v>
      </c>
      <c r="BD20" s="19" t="n">
        <v>234</v>
      </c>
      <c r="BE20" s="19" t="n">
        <v>252</v>
      </c>
      <c r="BF20" s="19" t="n">
        <v>231</v>
      </c>
      <c r="BG20" s="19" t="n">
        <v>354</v>
      </c>
      <c r="BH20" s="19" t="n">
        <v>192</v>
      </c>
      <c r="BI20" s="19" t="n">
        <v>242</v>
      </c>
      <c r="BJ20" s="19" t="n">
        <v>267</v>
      </c>
      <c r="BK20" s="19" t="n">
        <v>249</v>
      </c>
      <c r="BL20" s="19" t="n">
        <v>1.03508771929825</v>
      </c>
      <c r="BM20" s="19" t="n">
        <v>0.932038834951456</v>
      </c>
      <c r="BN20" s="19" t="n">
        <v>1.03418803418803</v>
      </c>
      <c r="BO20" s="19" t="n">
        <v>1.05952380952381</v>
      </c>
      <c r="BP20" s="19" t="n">
        <v>1.07792207792208</v>
      </c>
      <c r="BQ20" s="19" t="n">
        <v>896</v>
      </c>
      <c r="BR20" s="19" t="n">
        <v>583</v>
      </c>
      <c r="BS20" s="19" t="n">
        <v>660</v>
      </c>
      <c r="BT20" s="19" t="n">
        <v>705</v>
      </c>
      <c r="BU20" s="19" t="n">
        <v>668</v>
      </c>
      <c r="BV20" s="19" t="n">
        <v>214</v>
      </c>
      <c r="BW20" s="19" t="n">
        <v>110</v>
      </c>
      <c r="BX20" s="19" t="n">
        <v>134</v>
      </c>
      <c r="BY20" s="19" t="n">
        <v>156</v>
      </c>
      <c r="BZ20" s="19" t="n">
        <v>147</v>
      </c>
      <c r="CA20" s="19" t="n">
        <v>87.4269005847953</v>
      </c>
      <c r="CB20" s="19" t="n">
        <v>96.6019417475728</v>
      </c>
      <c r="CC20" s="19" t="n">
        <v>98.7179487179487</v>
      </c>
      <c r="CD20" s="19" t="n">
        <v>98.015873015873</v>
      </c>
      <c r="CE20" s="19" t="n">
        <v>98.2683982683983</v>
      </c>
      <c r="CF20" s="21" t="n">
        <v>1320.6</v>
      </c>
      <c r="CG20" s="21" t="n">
        <v>53.7</v>
      </c>
      <c r="CH20" s="21" t="n">
        <v>45.51</v>
      </c>
      <c r="CI20" s="21" t="n">
        <v>66.5</v>
      </c>
      <c r="CJ20" s="21" t="n">
        <v>45.4</v>
      </c>
      <c r="CK20" s="21" t="n">
        <v>53.5</v>
      </c>
      <c r="CL20" s="21" t="n">
        <v>46.5</v>
      </c>
      <c r="CM20" s="21" t="n">
        <v>1.15</v>
      </c>
      <c r="CN20" s="21" t="n">
        <v>300</v>
      </c>
      <c r="CO20" s="21" t="n">
        <v>978</v>
      </c>
      <c r="CP20" s="21" t="n">
        <v>96.9</v>
      </c>
      <c r="CQ20" s="21" t="n">
        <v>61.93</v>
      </c>
      <c r="CR20" s="21" t="n">
        <v>66.8</v>
      </c>
      <c r="CS20" s="21" t="n">
        <v>38.6</v>
      </c>
      <c r="CT20" s="21" t="n">
        <v>59.8</v>
      </c>
      <c r="CU20" s="21" t="n">
        <v>40.2</v>
      </c>
      <c r="CV20" s="21" t="n">
        <v>1.49</v>
      </c>
      <c r="CW20" s="21" t="n">
        <v>300</v>
      </c>
      <c r="CX20" s="21" t="n">
        <v>817.5</v>
      </c>
      <c r="CY20" s="21" t="n">
        <v>113.3</v>
      </c>
      <c r="CZ20" s="21" t="n">
        <v>74.59</v>
      </c>
      <c r="DA20" s="21" t="n">
        <v>116.2</v>
      </c>
      <c r="DB20" s="21" t="n">
        <v>42.5</v>
      </c>
      <c r="DC20" s="21" t="n">
        <v>38.1</v>
      </c>
      <c r="DD20" s="21" t="n">
        <v>61.8</v>
      </c>
      <c r="DE20" s="21" t="n">
        <v>0.617</v>
      </c>
      <c r="DF20" s="21" t="n">
        <v>300</v>
      </c>
      <c r="DG20" s="21" t="n">
        <v>678.8</v>
      </c>
      <c r="DH20" s="21" t="n">
        <v>58.6</v>
      </c>
      <c r="DI20" s="21" t="n">
        <v>88.98</v>
      </c>
      <c r="DJ20" s="21" t="n">
        <v>33.2</v>
      </c>
      <c r="DK20" s="21" t="n">
        <v>8.8</v>
      </c>
      <c r="DL20" s="21" t="n">
        <v>84.6</v>
      </c>
      <c r="DM20" s="21" t="n">
        <v>15.4</v>
      </c>
      <c r="DN20" s="21" t="n">
        <v>5.482</v>
      </c>
      <c r="DO20" s="21" t="n">
        <v>300</v>
      </c>
      <c r="DP20" s="21" t="n">
        <v>1012.1</v>
      </c>
      <c r="DQ20" s="21" t="n">
        <v>117.2</v>
      </c>
      <c r="DR20" s="21" t="n">
        <v>60.11</v>
      </c>
      <c r="DS20" s="21" t="n">
        <v>133.9</v>
      </c>
      <c r="DT20" s="21" t="n">
        <v>67.6</v>
      </c>
      <c r="DU20" s="21" t="n">
        <v>34.8</v>
      </c>
      <c r="DV20" s="21" t="n">
        <v>65.1</v>
      </c>
      <c r="DW20" s="21" t="n">
        <v>0.535</v>
      </c>
      <c r="DX20" s="21" t="n">
        <v>300</v>
      </c>
      <c r="DY20" s="21" t="n">
        <v>858.3</v>
      </c>
      <c r="DZ20" s="21" t="n">
        <v>125.6</v>
      </c>
      <c r="EA20" s="21" t="n">
        <v>71.3</v>
      </c>
      <c r="EB20" s="21" t="n">
        <v>86.1</v>
      </c>
      <c r="EC20" s="21" t="n">
        <v>46.3</v>
      </c>
      <c r="ED20" s="21" t="n">
        <v>77</v>
      </c>
      <c r="EE20" s="21" t="n">
        <v>22.9</v>
      </c>
      <c r="EF20" s="21" t="n">
        <v>3.361</v>
      </c>
      <c r="EG20" s="21" t="n">
        <v>300</v>
      </c>
      <c r="EH20" s="21" t="n">
        <v>1085</v>
      </c>
      <c r="EI20" s="21" t="n">
        <v>108.3</v>
      </c>
      <c r="EJ20" s="21" t="n">
        <v>55.91</v>
      </c>
      <c r="EK20" s="21" t="n">
        <v>104.7</v>
      </c>
      <c r="EL20" s="21" t="n">
        <v>54.7</v>
      </c>
      <c r="EM20" s="21" t="n">
        <v>65.3</v>
      </c>
      <c r="EN20" s="21" t="n">
        <v>34.6</v>
      </c>
      <c r="EO20" s="21" t="n">
        <v>1.886</v>
      </c>
      <c r="EP20" s="21" t="n">
        <v>300</v>
      </c>
      <c r="EQ20" s="21" t="n">
        <v>840.4</v>
      </c>
      <c r="ER20" s="21" t="n">
        <v>75.7</v>
      </c>
      <c r="ES20" s="21" t="n">
        <v>71.94</v>
      </c>
      <c r="ET20" s="21" t="n">
        <v>29.4</v>
      </c>
      <c r="EU20" s="21" t="n">
        <v>9.2</v>
      </c>
      <c r="EV20" s="21" t="n">
        <v>75.5</v>
      </c>
      <c r="EW20" s="21" t="n">
        <v>24.5</v>
      </c>
      <c r="EX20" s="21" t="n">
        <v>3.088</v>
      </c>
      <c r="EY20" s="21" t="n">
        <v>300</v>
      </c>
      <c r="EZ20" s="21" t="n">
        <v>-1</v>
      </c>
      <c r="FA20" s="21" t="n">
        <v>-1</v>
      </c>
      <c r="FB20" s="21" t="n">
        <v>-1</v>
      </c>
      <c r="FC20" s="21" t="n">
        <v>-1</v>
      </c>
      <c r="FD20" s="21" t="n">
        <v>-1</v>
      </c>
      <c r="FE20" s="21" t="n">
        <v>-1</v>
      </c>
      <c r="FF20" s="21" t="n">
        <v>-1</v>
      </c>
      <c r="FG20" s="21" t="n">
        <v>-1</v>
      </c>
      <c r="FH20" s="21" t="n">
        <v>-1</v>
      </c>
      <c r="FI20" s="21" t="n">
        <v>-1</v>
      </c>
      <c r="FJ20" s="21" t="n">
        <v>-1</v>
      </c>
      <c r="FK20" s="21" t="n">
        <v>-1</v>
      </c>
      <c r="FL20" s="21" t="n">
        <v>-1</v>
      </c>
      <c r="FM20" s="21" t="n">
        <v>-1</v>
      </c>
      <c r="FN20" s="21" t="n">
        <v>-1</v>
      </c>
      <c r="FO20" s="21" t="n">
        <v>-1</v>
      </c>
      <c r="FP20" s="21" t="n">
        <v>-1</v>
      </c>
      <c r="FQ20" s="21" t="n">
        <v>-1</v>
      </c>
      <c r="FR20" s="15" t="n">
        <v>0.7</v>
      </c>
      <c r="FS20" s="15" t="n">
        <v>3</v>
      </c>
      <c r="FT20" s="15" t="n">
        <v>1.3</v>
      </c>
      <c r="FU20" s="15" t="n">
        <v>3.8</v>
      </c>
      <c r="FV20" s="15" t="n">
        <v>2.1</v>
      </c>
      <c r="FW20" s="15" t="n">
        <v>112</v>
      </c>
      <c r="FX20" s="15" t="n">
        <v>86</v>
      </c>
      <c r="FY20" s="15" t="n">
        <v>82</v>
      </c>
      <c r="FZ20" s="15" t="n">
        <v>89</v>
      </c>
      <c r="GA20" s="15" t="n">
        <v>97</v>
      </c>
      <c r="GB20" s="15" t="n">
        <v>61.2</v>
      </c>
      <c r="GC20" s="15" t="n">
        <v>61.4</v>
      </c>
      <c r="GD20" s="15" t="n">
        <v>62.4</v>
      </c>
      <c r="GE20" s="15" t="n">
        <v>60.8</v>
      </c>
      <c r="GF20" s="15" t="n">
        <v>61.2</v>
      </c>
      <c r="GG20" s="15" t="n">
        <v>17.7</v>
      </c>
      <c r="GH20" s="15" t="n">
        <v>12.4</v>
      </c>
      <c r="GI20" s="15" t="n">
        <v>12.1</v>
      </c>
      <c r="GJ20" s="15" t="n">
        <v>17.3</v>
      </c>
      <c r="GK20" s="15" t="n">
        <v>13.3</v>
      </c>
      <c r="GL20" s="15" t="n">
        <v>2</v>
      </c>
      <c r="GM20" s="15" t="n">
        <v>6</v>
      </c>
      <c r="GN20" s="15" t="n">
        <v>2</v>
      </c>
      <c r="GO20" s="15" t="n">
        <v>0</v>
      </c>
      <c r="GP20" s="15" t="n">
        <v>0</v>
      </c>
      <c r="GQ20" s="15" t="n">
        <v>2</v>
      </c>
      <c r="GR20" s="15" t="n">
        <v>5</v>
      </c>
      <c r="GS20" s="15" t="n">
        <v>2</v>
      </c>
      <c r="GT20" s="15" t="n">
        <v>0</v>
      </c>
      <c r="GU20" s="15" t="n">
        <v>0</v>
      </c>
      <c r="GV20" s="15" t="n">
        <v>3</v>
      </c>
      <c r="GW20" s="15" t="n">
        <v>5</v>
      </c>
      <c r="GX20" s="15" t="n">
        <v>3</v>
      </c>
      <c r="GY20" s="15" t="n">
        <v>2</v>
      </c>
      <c r="GZ20" s="15" t="n">
        <v>1</v>
      </c>
      <c r="HA20" s="15" t="n">
        <v>0</v>
      </c>
      <c r="HB20" s="15" t="n">
        <v>1</v>
      </c>
      <c r="HC20" s="15" t="n">
        <v>0</v>
      </c>
      <c r="HD20" s="15" t="n">
        <v>0</v>
      </c>
      <c r="HE20" s="22" t="n">
        <v>0</v>
      </c>
      <c r="HF20" s="29" t="s">
        <v>559</v>
      </c>
      <c r="HG20" s="29" t="s">
        <v>560</v>
      </c>
      <c r="HH20" s="30" t="n">
        <v>0.308680555555556</v>
      </c>
      <c r="HI20" s="30" t="n">
        <v>0.00732638888888889</v>
      </c>
      <c r="HJ20" s="30" t="n">
        <v>0.148958333333333</v>
      </c>
      <c r="HK20" s="30" t="n">
        <v>0.078125</v>
      </c>
      <c r="HL20" s="30" t="n">
        <v>0.0815972222222222</v>
      </c>
      <c r="HM20" s="30" t="n">
        <v>0.00520833333333333</v>
      </c>
      <c r="HN20" s="29" t="n">
        <v>1</v>
      </c>
      <c r="HO20" s="29" t="n">
        <v>14</v>
      </c>
      <c r="HP20" s="29" t="n">
        <v>45</v>
      </c>
      <c r="HQ20" s="29" t="s">
        <v>505</v>
      </c>
      <c r="HR20" s="29" t="n">
        <v>0</v>
      </c>
      <c r="HS20" s="29" t="s">
        <v>561</v>
      </c>
      <c r="HT20" s="29" t="s">
        <v>562</v>
      </c>
      <c r="HU20" s="30" t="n">
        <v>0.304861111111111</v>
      </c>
      <c r="HV20" s="30" t="n">
        <v>0.00715277777777778</v>
      </c>
      <c r="HW20" s="30" t="n">
        <v>0.182986111111111</v>
      </c>
      <c r="HX20" s="30" t="n">
        <v>0.0451388888888889</v>
      </c>
      <c r="HY20" s="30" t="n">
        <v>0.0767361111111111</v>
      </c>
      <c r="HZ20" s="30" t="n">
        <v>0</v>
      </c>
      <c r="IA20" s="29" t="n">
        <v>0</v>
      </c>
      <c r="IB20" s="29" t="n">
        <v>10</v>
      </c>
      <c r="IC20" s="29" t="n">
        <v>52</v>
      </c>
      <c r="ID20" s="29" t="s">
        <v>505</v>
      </c>
      <c r="IE20" s="29" t="n">
        <v>0</v>
      </c>
      <c r="IF20" s="29" t="s">
        <v>563</v>
      </c>
      <c r="IG20" s="29" t="s">
        <v>564</v>
      </c>
      <c r="IH20" s="30" t="n">
        <v>0.405208333333333</v>
      </c>
      <c r="II20" s="30" t="n">
        <v>0.00672453703703704</v>
      </c>
      <c r="IJ20" s="30" t="n">
        <v>0.192708333333333</v>
      </c>
      <c r="IK20" s="30" t="n">
        <v>0.0524305555555556</v>
      </c>
      <c r="IL20" s="30" t="n">
        <v>0.160069444444444</v>
      </c>
      <c r="IM20" s="30" t="n">
        <v>0.0114583333333333</v>
      </c>
      <c r="IN20" s="29" t="n">
        <v>5</v>
      </c>
      <c r="IO20" s="29" t="n">
        <v>22</v>
      </c>
      <c r="IP20" s="29" t="n">
        <v>49</v>
      </c>
      <c r="IQ20" s="29" t="s">
        <v>505</v>
      </c>
      <c r="IR20" s="29" t="n">
        <v>0</v>
      </c>
      <c r="IS20" s="29" t="s">
        <v>565</v>
      </c>
      <c r="IT20" s="29" t="s">
        <v>566</v>
      </c>
      <c r="IU20" s="30" t="n">
        <v>0.191319444444444</v>
      </c>
      <c r="IV20" s="30" t="n">
        <v>0.0171990740740741</v>
      </c>
      <c r="IW20" s="30" t="n">
        <v>0.112152777777778</v>
      </c>
      <c r="IX20" s="30" t="n">
        <v>0.0333333333333333</v>
      </c>
      <c r="IY20" s="30" t="n">
        <v>0.0458333333333333</v>
      </c>
      <c r="IZ20" s="30" t="n">
        <v>0.00277777777777778</v>
      </c>
      <c r="JA20" s="29" t="n">
        <v>2</v>
      </c>
      <c r="JB20" s="29" t="n">
        <v>19</v>
      </c>
      <c r="JC20" s="29" t="n">
        <v>47</v>
      </c>
      <c r="JD20" s="29" t="s">
        <v>505</v>
      </c>
      <c r="JE20" s="29" t="n">
        <v>0</v>
      </c>
      <c r="JG20" s="1" t="n">
        <v>107</v>
      </c>
      <c r="JH20" s="1" t="n">
        <v>63</v>
      </c>
      <c r="JI20" s="1" t="n">
        <f aca="false">JH20+(JG20-JH20)/3</f>
        <v>77.6666666666667</v>
      </c>
      <c r="JJ20" s="1" t="n">
        <v>1.67</v>
      </c>
      <c r="JK20" s="1" t="n">
        <v>48</v>
      </c>
      <c r="JL20" s="1" t="n">
        <v>8</v>
      </c>
      <c r="JM20" s="1" t="n">
        <v>51</v>
      </c>
      <c r="JN20" s="1" t="n">
        <f aca="false">JM20/JJ20</f>
        <v>30.5389221556886</v>
      </c>
      <c r="JO20" s="1" t="n">
        <v>7</v>
      </c>
      <c r="JP20" s="1" t="n">
        <f aca="false">JL20+JM20+JO20</f>
        <v>66</v>
      </c>
      <c r="JQ20" s="1" t="n">
        <v>32</v>
      </c>
      <c r="JR20" s="1" t="n">
        <f aca="false">(JM20-JQ20)/JM20</f>
        <v>0.372549019607843</v>
      </c>
      <c r="JS20" s="1" t="n">
        <v>66</v>
      </c>
      <c r="JT20" s="1" t="n">
        <f aca="false">(JL20+JO20)/JM20</f>
        <v>0.294117647058823</v>
      </c>
      <c r="JU20" s="23" t="n">
        <f aca="false">(0.8*(1.04*(POWER(JP20,3)-POWER(JM20,3)))+0.6)/1000</f>
        <v>128.83164</v>
      </c>
      <c r="JV20" s="1" t="n">
        <f aca="false">JU20/JJ20</f>
        <v>77.1446946107785</v>
      </c>
      <c r="JW20" s="1" t="n">
        <v>50</v>
      </c>
      <c r="JX20" s="1" t="n">
        <v>24</v>
      </c>
      <c r="JY20" s="1" t="n">
        <f aca="false">JW20/JX20</f>
        <v>2.08333333333333</v>
      </c>
      <c r="JZ20" s="1" t="n">
        <v>310</v>
      </c>
      <c r="KA20" s="1" t="n">
        <v>-1</v>
      </c>
      <c r="KB20" s="1" t="n">
        <v>-1</v>
      </c>
      <c r="KC20" s="1" t="n">
        <v>18</v>
      </c>
      <c r="KD20" s="1" t="n">
        <v>2</v>
      </c>
      <c r="KE20" s="1" t="n">
        <f aca="false">((3.14*POWER(KD20,2)/4)*KC20*JK20)/1000</f>
        <v>2.71296</v>
      </c>
      <c r="KF20" s="1" t="n">
        <f aca="false">KE20/JJ20</f>
        <v>1.62452694610778</v>
      </c>
      <c r="KG20" s="1" t="n">
        <v>-1</v>
      </c>
      <c r="KH20" s="1" t="n">
        <v>-1</v>
      </c>
      <c r="KI20" s="1" t="n">
        <v>39</v>
      </c>
      <c r="KJ20" s="1" t="n">
        <v>17</v>
      </c>
      <c r="KK20" s="1" t="n">
        <f aca="false">KI20/KJ20</f>
        <v>2.29411764705882</v>
      </c>
      <c r="KL20" s="1" t="n">
        <v>225</v>
      </c>
      <c r="KM20" s="1" t="n">
        <v>-1</v>
      </c>
      <c r="KN20" s="1" t="n">
        <v>62</v>
      </c>
      <c r="KO20" s="1" t="n">
        <f aca="false">KN20/JJ20</f>
        <v>37.125748502994</v>
      </c>
      <c r="KP20" s="1" t="n">
        <v>34</v>
      </c>
      <c r="KQ20" s="1" t="n">
        <f aca="false">KP20/JJ20</f>
        <v>20.3592814371257</v>
      </c>
      <c r="KR20" s="1" t="n">
        <v>79</v>
      </c>
      <c r="KS20" s="1" t="n">
        <f aca="false">KR20/JJ20</f>
        <v>47.3053892215569</v>
      </c>
      <c r="KT20" s="1" t="n">
        <v>43</v>
      </c>
      <c r="KU20" s="1" t="n">
        <f aca="false">KT20/JJ20</f>
        <v>25.748502994012</v>
      </c>
      <c r="KV20" s="1" t="n">
        <f aca="false">KR20-KT20</f>
        <v>36</v>
      </c>
      <c r="KW20" s="1" t="n">
        <v>46</v>
      </c>
      <c r="KX20" s="1" t="n">
        <v>19.4</v>
      </c>
      <c r="KY20" s="1" t="n">
        <v>8.8</v>
      </c>
      <c r="KZ20" s="1" t="n">
        <f aca="false">KX20/JJ20</f>
        <v>11.6167664670659</v>
      </c>
      <c r="LA20" s="1" t="n">
        <f aca="false">KY20/JJ20</f>
        <v>5.26946107784431</v>
      </c>
      <c r="LB20" s="23" t="n">
        <f aca="false">(KX20-KY20)/KX20</f>
        <v>0.54639175257732</v>
      </c>
      <c r="LC20" s="1" t="n">
        <v>103</v>
      </c>
      <c r="LD20" s="1" t="n">
        <v>62</v>
      </c>
      <c r="LE20" s="1" t="n">
        <f aca="false">LD20+(LC20-LD20)/3</f>
        <v>75.6666666666667</v>
      </c>
      <c r="LF20" s="1" t="n">
        <v>82</v>
      </c>
      <c r="LG20" s="1" t="n">
        <v>7</v>
      </c>
      <c r="LH20" s="1" t="n">
        <v>51</v>
      </c>
      <c r="LI20" s="1" t="n">
        <f aca="false">LH20/JJ20</f>
        <v>30.5389221556886</v>
      </c>
      <c r="LJ20" s="1" t="n">
        <v>8</v>
      </c>
      <c r="LK20" s="1" t="n">
        <f aca="false">LG20+LH20+LJ20</f>
        <v>66</v>
      </c>
      <c r="LL20" s="1" t="n">
        <v>32</v>
      </c>
      <c r="LM20" s="23" t="n">
        <f aca="false">(LH20-LL20)/LH20</f>
        <v>0.372549019607843</v>
      </c>
      <c r="LN20" s="1" t="n">
        <v>67</v>
      </c>
      <c r="LO20" s="1" t="n">
        <f aca="false">(LG20+LJ20)/LH20</f>
        <v>0.294117647058823</v>
      </c>
      <c r="LP20" s="1" t="n">
        <f aca="false">(0.8*(1.04*(POWER(LK20,3)-POWER(LH20,3)))+0.6)/1000</f>
        <v>128.83164</v>
      </c>
      <c r="LQ20" s="1" t="n">
        <f aca="false">LP20/JJ20</f>
        <v>77.1446946107785</v>
      </c>
      <c r="LR20" s="1" t="n">
        <v>60</v>
      </c>
      <c r="LS20" s="1" t="n">
        <v>50</v>
      </c>
      <c r="LT20" s="23" t="n">
        <f aca="false">LR20/LS20</f>
        <v>1.2</v>
      </c>
      <c r="LU20" s="1" t="n">
        <v>223</v>
      </c>
      <c r="LV20" s="1" t="n">
        <v>21</v>
      </c>
      <c r="LW20" s="23" t="n">
        <f aca="false">LR20/LV20</f>
        <v>2.85714285714286</v>
      </c>
      <c r="LX20" s="1" t="n">
        <v>26.5</v>
      </c>
      <c r="LY20" s="1" t="n">
        <f aca="false">((3.14*POWER(KD20,2)/4)*LX20*LF20)/1000</f>
        <v>6.82322</v>
      </c>
      <c r="LZ20" s="1" t="n">
        <f aca="false">LY20/JJ20</f>
        <v>4.08576047904192</v>
      </c>
      <c r="MA20" s="1" t="n">
        <v>15.8</v>
      </c>
      <c r="MB20" s="1" t="n">
        <v>-1</v>
      </c>
      <c r="MC20" s="1" t="n">
        <v>52</v>
      </c>
      <c r="MD20" s="1" t="n">
        <v>22</v>
      </c>
      <c r="ME20" s="23" t="n">
        <f aca="false">MC20/MD20</f>
        <v>2.36363636363636</v>
      </c>
      <c r="MF20" s="1" t="n">
        <v>182</v>
      </c>
      <c r="MG20" s="1" t="n">
        <v>12</v>
      </c>
      <c r="MH20" s="1" t="n">
        <v>60</v>
      </c>
      <c r="MI20" s="1" t="n">
        <f aca="false">MH20/JJ20</f>
        <v>35.9281437125748</v>
      </c>
      <c r="MJ20" s="1" t="n">
        <v>36</v>
      </c>
      <c r="MK20" s="1" t="n">
        <f aca="false">MJ20/JJ20</f>
        <v>21.5568862275449</v>
      </c>
      <c r="ML20" s="1" t="n">
        <v>80</v>
      </c>
      <c r="MM20" s="1" t="n">
        <f aca="false">ML20/JJ20</f>
        <v>47.9041916167665</v>
      </c>
      <c r="MN20" s="1" t="n">
        <v>45</v>
      </c>
      <c r="MO20" s="1" t="n">
        <f aca="false">MN20/JJ20</f>
        <v>26.9461077844311</v>
      </c>
      <c r="MP20" s="1" t="n">
        <f aca="false">ML20-MN20</f>
        <v>35</v>
      </c>
      <c r="MQ20" s="1" t="n">
        <v>51</v>
      </c>
      <c r="MR20" s="1" t="n">
        <v>15.5</v>
      </c>
      <c r="MS20" s="1" t="n">
        <v>8.6</v>
      </c>
      <c r="MT20" s="1" t="n">
        <f aca="false">MR20/JJ20</f>
        <v>9.2814371257485</v>
      </c>
      <c r="MU20" s="1" t="n">
        <f aca="false">MS20/JJ20</f>
        <v>5.1497005988024</v>
      </c>
      <c r="MV20" s="23" t="n">
        <f aca="false">(MR20-MS20)/MR20</f>
        <v>0.445161290322581</v>
      </c>
      <c r="MW20" s="1" t="n">
        <v>102</v>
      </c>
      <c r="MX20" s="1" t="n">
        <v>63</v>
      </c>
      <c r="MY20" s="1" t="n">
        <f aca="false">MX20+(MW20-MX20)/3</f>
        <v>76</v>
      </c>
      <c r="MZ20" s="1" t="n">
        <v>47</v>
      </c>
      <c r="NA20" s="1" t="n">
        <v>8</v>
      </c>
      <c r="NB20" s="1" t="n">
        <v>47</v>
      </c>
      <c r="NC20" s="1" t="n">
        <f aca="false">NB20/JJ20</f>
        <v>28.1437125748503</v>
      </c>
      <c r="ND20" s="1" t="n">
        <v>8</v>
      </c>
      <c r="NE20" s="1" t="n">
        <f aca="false">NA20+NB20+ND20</f>
        <v>63</v>
      </c>
      <c r="NF20" s="1" t="n">
        <v>30</v>
      </c>
      <c r="NG20" s="23" t="n">
        <f aca="false">(NB20-NF20)/NB20</f>
        <v>0.361702127659574</v>
      </c>
      <c r="NH20" s="1" t="n">
        <v>65</v>
      </c>
      <c r="NI20" s="1" t="n">
        <f aca="false">(NA20+ND20)/NB20</f>
        <v>0.340425531914894</v>
      </c>
      <c r="NJ20" s="1" t="n">
        <f aca="false">(0.8*(1.04*(POWER(NE20,3)-POWER(NB20,3)))+0.6)/1000</f>
        <v>121.658968</v>
      </c>
      <c r="NK20" s="1" t="n">
        <f aca="false">NJ20/JJ20</f>
        <v>72.8496814371258</v>
      </c>
      <c r="NL20" s="1" t="n">
        <v>74</v>
      </c>
      <c r="NM20" s="1" t="n">
        <v>38</v>
      </c>
      <c r="NN20" s="23" t="n">
        <f aca="false">NL20/NM20</f>
        <v>1.94736842105263</v>
      </c>
      <c r="NO20" s="1" t="n">
        <v>194</v>
      </c>
      <c r="NP20" s="1" t="n">
        <v>21</v>
      </c>
      <c r="NQ20" s="23" t="n">
        <f aca="false">NL20/NP20</f>
        <v>3.52380952380952</v>
      </c>
      <c r="NR20" s="1" t="n">
        <v>22.9</v>
      </c>
      <c r="NS20" s="1" t="n">
        <f aca="false">((3.14*POWER(KD20,2)/4)*NR20*MZ20)/1000</f>
        <v>3.379582</v>
      </c>
      <c r="NT20" s="1" t="n">
        <f aca="false">NS20/JJ20</f>
        <v>2.02370179640719</v>
      </c>
      <c r="NU20" s="1" t="n">
        <v>21.3</v>
      </c>
      <c r="NV20" s="1" t="n">
        <v>-1</v>
      </c>
      <c r="NW20" s="1" t="n">
        <v>55</v>
      </c>
      <c r="NX20" s="1" t="n">
        <v>19</v>
      </c>
      <c r="NY20" s="23" t="n">
        <f aca="false">NW20/NX20</f>
        <v>2.89473684210526</v>
      </c>
      <c r="NZ20" s="1" t="n">
        <v>237</v>
      </c>
      <c r="OA20" s="1" t="n">
        <v>13</v>
      </c>
      <c r="OB20" s="1" t="n">
        <v>57</v>
      </c>
      <c r="OC20" s="1" t="n">
        <f aca="false">OB20/JJ20</f>
        <v>34.1317365269461</v>
      </c>
      <c r="OD20" s="1" t="n">
        <v>45</v>
      </c>
      <c r="OE20" s="1" t="n">
        <f aca="false">OD20/JJ20</f>
        <v>26.9461077844311</v>
      </c>
      <c r="OF20" s="1" t="n">
        <v>95</v>
      </c>
      <c r="OG20" s="1" t="n">
        <f aca="false">OF20/JJ20</f>
        <v>56.8862275449102</v>
      </c>
      <c r="OH20" s="1" t="n">
        <v>42</v>
      </c>
      <c r="OI20" s="1" t="n">
        <f aca="false">OH20/JJ20</f>
        <v>25.1497005988024</v>
      </c>
      <c r="OJ20" s="1" t="n">
        <f aca="false">OF20-OH20</f>
        <v>53</v>
      </c>
      <c r="OK20" s="1" t="n">
        <v>56</v>
      </c>
      <c r="OL20" s="1" t="n">
        <v>21.7</v>
      </c>
      <c r="OM20" s="1" t="n">
        <v>10.7</v>
      </c>
      <c r="ON20" s="1" t="n">
        <f aca="false">OL20/JJ20</f>
        <v>12.9940119760479</v>
      </c>
      <c r="OO20" s="1" t="n">
        <f aca="false">OM20/JJ20</f>
        <v>6.40718562874252</v>
      </c>
      <c r="OP20" s="23" t="n">
        <f aca="false">(OL20-OM20)/OL20</f>
        <v>0.506912442396313</v>
      </c>
      <c r="OQ20" s="1" t="n">
        <v>103</v>
      </c>
      <c r="OR20" s="1" t="n">
        <v>62</v>
      </c>
      <c r="OS20" s="1" t="n">
        <f aca="false">OR20+(OQ20-OR20)/3</f>
        <v>75.6666666666667</v>
      </c>
      <c r="OT20" s="1" t="n">
        <v>56</v>
      </c>
      <c r="OU20" s="1" t="n">
        <v>8</v>
      </c>
      <c r="OV20" s="1" t="n">
        <v>48</v>
      </c>
      <c r="OW20" s="1" t="n">
        <f aca="false">OV20/JJ20</f>
        <v>28.7425149700599</v>
      </c>
      <c r="OX20" s="1" t="n">
        <v>7</v>
      </c>
      <c r="OY20" s="1" t="n">
        <f aca="false">OU20+OV20+OX20</f>
        <v>63</v>
      </c>
      <c r="OZ20" s="1" t="n">
        <v>31</v>
      </c>
      <c r="PA20" s="23" t="n">
        <f aca="false">(OV20-OZ20)/OV20</f>
        <v>0.354166666666667</v>
      </c>
      <c r="PB20" s="1" t="n">
        <v>65</v>
      </c>
      <c r="PC20" s="1" t="n">
        <f aca="false">(OU20+OX20)/OV20</f>
        <v>0.3125</v>
      </c>
      <c r="PD20" s="1" t="n">
        <f aca="false">(0.8*(1.04*(POWER(OY20,3)-POWER(OV20,3)))+0.6)/1000</f>
        <v>116.02716</v>
      </c>
      <c r="PE20" s="1" t="n">
        <f aca="false">PD20/JJ20</f>
        <v>69.4773413173653</v>
      </c>
      <c r="PF20" s="1" t="n">
        <v>72</v>
      </c>
      <c r="PG20" s="1" t="n">
        <v>37</v>
      </c>
      <c r="PH20" s="23" t="n">
        <f aca="false">PF20/PG20</f>
        <v>1.94594594594595</v>
      </c>
      <c r="PI20" s="1" t="n">
        <v>230</v>
      </c>
      <c r="PJ20" s="1" t="n">
        <v>24</v>
      </c>
      <c r="PK20" s="23" t="n">
        <f aca="false">PF20/PJ20</f>
        <v>3</v>
      </c>
      <c r="PL20" s="1" t="n">
        <v>23.2</v>
      </c>
      <c r="PM20" s="1" t="n">
        <f aca="false">((3.14*POWER(KD20,2)/4)*PL20*OT20)/1000</f>
        <v>4.079488</v>
      </c>
      <c r="PN20" s="1" t="n">
        <f aca="false">PM20/JJ20</f>
        <v>2.44280718562874</v>
      </c>
      <c r="PO20" s="1" t="n">
        <v>25.4</v>
      </c>
      <c r="PP20" s="1" t="n">
        <v>-1</v>
      </c>
      <c r="PQ20" s="1" t="n">
        <v>53</v>
      </c>
      <c r="PR20" s="1" t="n">
        <v>19</v>
      </c>
      <c r="PS20" s="23" t="n">
        <f aca="false">PQ20/PR20</f>
        <v>2.78947368421053</v>
      </c>
      <c r="PT20" s="1" t="n">
        <v>194</v>
      </c>
      <c r="PU20" s="1" t="n">
        <v>12</v>
      </c>
      <c r="PV20" s="1" t="n">
        <v>56</v>
      </c>
      <c r="PW20" s="1" t="n">
        <f aca="false">PV20/JJ20</f>
        <v>33.5329341317365</v>
      </c>
      <c r="PX20" s="1" t="n">
        <v>40</v>
      </c>
      <c r="PY20" s="1" t="n">
        <f aca="false">PX20/JJ20</f>
        <v>23.9520958083832</v>
      </c>
      <c r="PZ20" s="1" t="n">
        <v>86</v>
      </c>
      <c r="QA20" s="1" t="n">
        <f aca="false">PZ20/JJ20</f>
        <v>51.497005988024</v>
      </c>
      <c r="QB20" s="1" t="n">
        <v>43</v>
      </c>
      <c r="QC20" s="1" t="n">
        <f aca="false">QB20/JJ20</f>
        <v>25.748502994012</v>
      </c>
      <c r="QD20" s="1" t="n">
        <f aca="false">PZ20-QB20</f>
        <v>43</v>
      </c>
      <c r="QE20" s="1" t="n">
        <v>56</v>
      </c>
      <c r="QF20" s="1" t="n">
        <v>21.3</v>
      </c>
      <c r="QG20" s="1" t="n">
        <v>12.4</v>
      </c>
      <c r="QH20" s="1" t="n">
        <f aca="false">QF20/JJ20</f>
        <v>12.7544910179641</v>
      </c>
      <c r="QI20" s="1" t="n">
        <f aca="false">QG20/JJ20</f>
        <v>7.4251497005988</v>
      </c>
      <c r="QJ20" s="23" t="n">
        <f aca="false">(QF20-QG20)/QF20</f>
        <v>0.417840375586854</v>
      </c>
      <c r="QK20" s="1" t="n">
        <v>98</v>
      </c>
      <c r="QL20" s="1" t="n">
        <v>60</v>
      </c>
      <c r="QM20" s="1" t="n">
        <f aca="false">QL20+(QK20-QL20)/3</f>
        <v>72.6666666666667</v>
      </c>
      <c r="QN20" s="1" t="n">
        <v>55</v>
      </c>
      <c r="QO20" s="1" t="n">
        <v>8</v>
      </c>
      <c r="QP20" s="1" t="n">
        <v>48</v>
      </c>
      <c r="QQ20" s="1" t="n">
        <f aca="false">QP20/JJ20</f>
        <v>28.7425149700599</v>
      </c>
      <c r="QR20" s="1" t="n">
        <v>7</v>
      </c>
      <c r="QS20" s="1" t="n">
        <f aca="false">QO20+QP20+QR20</f>
        <v>63</v>
      </c>
      <c r="QT20" s="1" t="n">
        <v>30</v>
      </c>
      <c r="QU20" s="23" t="n">
        <f aca="false">(QP20-QT20)/QP20</f>
        <v>0.375</v>
      </c>
      <c r="QV20" s="1" t="n">
        <v>68</v>
      </c>
      <c r="QW20" s="1" t="n">
        <f aca="false">(QO20+QR20)/QP20</f>
        <v>0.3125</v>
      </c>
      <c r="QX20" s="1" t="n">
        <f aca="false">(0.8*(1.04*(POWER(QS20,3)-POWER(QP20,3)))+0.6)/1000</f>
        <v>116.02716</v>
      </c>
      <c r="QY20" s="1" t="n">
        <f aca="false">QX20/JJ20</f>
        <v>69.4773413173653</v>
      </c>
      <c r="QZ20" s="1" t="n">
        <v>67</v>
      </c>
      <c r="RA20" s="1" t="n">
        <v>41</v>
      </c>
      <c r="RB20" s="23" t="n">
        <f aca="false">QZ20/RA20</f>
        <v>1.63414634146341</v>
      </c>
      <c r="RC20" s="1" t="n">
        <v>208</v>
      </c>
      <c r="RD20" s="1" t="n">
        <v>24</v>
      </c>
      <c r="RE20" s="23" t="n">
        <f aca="false">QZ20/RD20</f>
        <v>2.79166666666667</v>
      </c>
      <c r="RF20" s="1" t="n">
        <v>21.1</v>
      </c>
      <c r="RG20" s="1" t="n">
        <f aca="false">((3.14*POWER(KD20,2)/4)*RF20*QN20)/1000</f>
        <v>3.64397</v>
      </c>
      <c r="RH20" s="1" t="n">
        <f aca="false">RG20/JJ20</f>
        <v>2.18201796407186</v>
      </c>
      <c r="RI20" s="1" t="n">
        <v>15.1</v>
      </c>
      <c r="RJ20" s="1" t="n">
        <v>-1</v>
      </c>
      <c r="RK20" s="1" t="n">
        <v>46</v>
      </c>
      <c r="RL20" s="1" t="n">
        <v>20</v>
      </c>
      <c r="RM20" s="23" t="n">
        <f aca="false">RK20/RL20</f>
        <v>2.3</v>
      </c>
      <c r="RN20" s="1" t="n">
        <v>229</v>
      </c>
      <c r="RO20" s="1" t="n">
        <v>10</v>
      </c>
      <c r="RP20" s="1" t="n">
        <v>52</v>
      </c>
      <c r="RQ20" s="1" t="n">
        <f aca="false">RP20/JJ20</f>
        <v>31.1377245508982</v>
      </c>
      <c r="RR20" s="1" t="n">
        <v>37</v>
      </c>
      <c r="RS20" s="1" t="n">
        <f aca="false">RR20/JJ20</f>
        <v>22.1556886227545</v>
      </c>
      <c r="RT20" s="1" t="n">
        <v>80</v>
      </c>
      <c r="RU20" s="1" t="n">
        <f aca="false">RT20/JJ20</f>
        <v>47.9041916167665</v>
      </c>
      <c r="RV20" s="1" t="n">
        <v>34</v>
      </c>
      <c r="RW20" s="1" t="n">
        <f aca="false">RV20/JJ20</f>
        <v>20.3592814371257</v>
      </c>
      <c r="RX20" s="1" t="n">
        <f aca="false">RT20-RV20</f>
        <v>46</v>
      </c>
      <c r="RY20" s="1" t="n">
        <v>57</v>
      </c>
      <c r="RZ20" s="1" t="n">
        <v>19.8</v>
      </c>
      <c r="SA20" s="1" t="n">
        <v>11.1</v>
      </c>
      <c r="SB20" s="1" t="n">
        <f aca="false">RZ20/JJ20</f>
        <v>11.8562874251497</v>
      </c>
      <c r="SC20" s="1" t="n">
        <f aca="false">SA20/JJ20</f>
        <v>6.64670658682635</v>
      </c>
      <c r="SD20" s="23" t="n">
        <f aca="false">(RZ20-SA20)/RZ20</f>
        <v>0.439393939393939</v>
      </c>
    </row>
    <row r="21" customFormat="false" ht="21" hidden="false" customHeight="false" outlineLevel="0" collapsed="false">
      <c r="A21" s="14" t="s">
        <v>567</v>
      </c>
      <c r="B21" s="13" t="s">
        <v>502</v>
      </c>
      <c r="C21" s="13" t="n">
        <v>33</v>
      </c>
      <c r="D21" s="15" t="n">
        <v>81</v>
      </c>
      <c r="E21" s="13" t="n">
        <v>188</v>
      </c>
      <c r="F21" s="16" t="n">
        <v>4</v>
      </c>
      <c r="G21" s="16" t="n">
        <v>4.5</v>
      </c>
      <c r="H21" s="28" t="n">
        <v>245</v>
      </c>
      <c r="I21" s="17" t="n">
        <v>413</v>
      </c>
      <c r="J21" s="17" t="n">
        <v>101</v>
      </c>
      <c r="K21" s="17" t="n">
        <v>123</v>
      </c>
      <c r="L21" s="17" t="n">
        <v>998</v>
      </c>
      <c r="M21" s="17" t="n">
        <v>998</v>
      </c>
      <c r="N21" s="17" t="n">
        <v>998</v>
      </c>
      <c r="O21" s="17" t="n">
        <v>998</v>
      </c>
      <c r="P21" s="17" t="n">
        <v>998</v>
      </c>
      <c r="Q21" s="17" t="n">
        <v>998</v>
      </c>
      <c r="R21" s="17" t="n">
        <v>998</v>
      </c>
      <c r="S21" s="17" t="n">
        <v>998</v>
      </c>
      <c r="T21" s="17" t="n">
        <v>998</v>
      </c>
      <c r="U21" s="17" t="n">
        <v>998</v>
      </c>
      <c r="V21" s="17" t="n">
        <v>2135</v>
      </c>
      <c r="W21" s="32" t="n">
        <v>0.645138888888889</v>
      </c>
      <c r="X21" s="19" t="n">
        <v>76</v>
      </c>
      <c r="Y21" s="19" t="n">
        <v>61</v>
      </c>
      <c r="Z21" s="19" t="n">
        <v>76</v>
      </c>
      <c r="AA21" s="19" t="n">
        <v>71</v>
      </c>
      <c r="AB21" s="19" t="n">
        <v>68</v>
      </c>
      <c r="AC21" s="1" t="n">
        <v>75</v>
      </c>
      <c r="AD21" s="1" t="n">
        <v>57</v>
      </c>
      <c r="AE21" s="1" t="n">
        <v>77</v>
      </c>
      <c r="AF21" s="19" t="n">
        <v>72</v>
      </c>
      <c r="AG21" s="19" t="n">
        <v>70</v>
      </c>
      <c r="AH21" s="19" t="n">
        <v>0.986842105263158</v>
      </c>
      <c r="AI21" s="19" t="n">
        <v>0.934426229508197</v>
      </c>
      <c r="AJ21" s="19" t="n">
        <v>1.01315789473684</v>
      </c>
      <c r="AK21" s="19" t="n">
        <v>1.01408450704225</v>
      </c>
      <c r="AL21" s="19" t="n">
        <v>1.02941176470588</v>
      </c>
      <c r="AM21" s="19" t="n">
        <v>240</v>
      </c>
      <c r="AN21" s="19" t="n">
        <v>207</v>
      </c>
      <c r="AO21" s="19" t="n">
        <v>236</v>
      </c>
      <c r="AP21" s="19" t="n">
        <v>230</v>
      </c>
      <c r="AQ21" s="19" t="n">
        <v>223</v>
      </c>
      <c r="AR21" s="19" t="n">
        <v>49</v>
      </c>
      <c r="AS21" s="19" t="n">
        <v>36</v>
      </c>
      <c r="AT21" s="19" t="n">
        <v>48</v>
      </c>
      <c r="AU21" s="19" t="n">
        <v>44</v>
      </c>
      <c r="AV21" s="19" t="n">
        <v>45</v>
      </c>
      <c r="AW21" s="19" t="n">
        <v>100</v>
      </c>
      <c r="AX21" s="19" t="n">
        <v>100</v>
      </c>
      <c r="AY21" s="19" t="n">
        <v>100</v>
      </c>
      <c r="AZ21" s="19" t="n">
        <v>100</v>
      </c>
      <c r="BA21" s="19" t="n">
        <v>100</v>
      </c>
      <c r="BB21" s="19" t="n">
        <v>401</v>
      </c>
      <c r="BC21" s="19" t="n">
        <v>338</v>
      </c>
      <c r="BD21" s="19" t="n">
        <v>332</v>
      </c>
      <c r="BE21" s="19" t="n">
        <v>331</v>
      </c>
      <c r="BF21" s="19" t="n">
        <v>398</v>
      </c>
      <c r="BG21" s="19" t="n">
        <v>322</v>
      </c>
      <c r="BH21" s="19" t="n">
        <v>268</v>
      </c>
      <c r="BI21" s="19" t="n">
        <v>324</v>
      </c>
      <c r="BJ21" s="19" t="n">
        <v>320</v>
      </c>
      <c r="BK21" s="19" t="n">
        <v>362</v>
      </c>
      <c r="BL21" s="19" t="n">
        <v>0.802992518703242</v>
      </c>
      <c r="BM21" s="19" t="n">
        <v>0.792899408284024</v>
      </c>
      <c r="BN21" s="19" t="n">
        <v>0.975903614457831</v>
      </c>
      <c r="BO21" s="19" t="n">
        <v>0.966767371601208</v>
      </c>
      <c r="BP21" s="19" t="n">
        <v>0.909547738693467</v>
      </c>
      <c r="BQ21" s="19" t="n">
        <v>770</v>
      </c>
      <c r="BR21" s="19" t="n">
        <v>683</v>
      </c>
      <c r="BS21" s="19" t="n">
        <v>716</v>
      </c>
      <c r="BT21" s="19" t="n">
        <v>724</v>
      </c>
      <c r="BU21" s="19" t="n">
        <v>805</v>
      </c>
      <c r="BV21" s="19" t="n">
        <v>286</v>
      </c>
      <c r="BW21" s="19" t="n">
        <v>188</v>
      </c>
      <c r="BX21" s="19" t="n">
        <v>203</v>
      </c>
      <c r="BY21" s="19" t="n">
        <v>202</v>
      </c>
      <c r="BZ21" s="19" t="n">
        <v>264</v>
      </c>
      <c r="CA21" s="19" t="n">
        <v>92.2693266832918</v>
      </c>
      <c r="CB21" s="19" t="n">
        <v>90.8284023668639</v>
      </c>
      <c r="CC21" s="19" t="n">
        <v>90.6626506024096</v>
      </c>
      <c r="CD21" s="19" t="n">
        <v>92.1450151057402</v>
      </c>
      <c r="CE21" s="19" t="n">
        <v>94.9748743718593</v>
      </c>
      <c r="CF21" s="21" t="n">
        <v>1113.2</v>
      </c>
      <c r="CG21" s="21" t="n">
        <v>202</v>
      </c>
      <c r="CH21" s="21" t="n">
        <v>55.53</v>
      </c>
      <c r="CI21" s="21" t="n">
        <v>166.3</v>
      </c>
      <c r="CJ21" s="21" t="n">
        <v>63.2</v>
      </c>
      <c r="CK21" s="21" t="n">
        <v>86.1</v>
      </c>
      <c r="CL21" s="21" t="n">
        <v>13.9</v>
      </c>
      <c r="CM21" s="21" t="n">
        <v>6.196</v>
      </c>
      <c r="CN21" s="21" t="n">
        <v>300</v>
      </c>
      <c r="CO21" s="21" t="n">
        <v>767.9</v>
      </c>
      <c r="CP21" s="21" t="n">
        <v>66.2</v>
      </c>
      <c r="CQ21" s="21" t="n">
        <v>78.69</v>
      </c>
      <c r="CR21" s="21" t="n">
        <v>32.3</v>
      </c>
      <c r="CS21" s="21" t="n">
        <v>10.9</v>
      </c>
      <c r="CT21" s="21" t="n">
        <v>91.6</v>
      </c>
      <c r="CU21" s="21" t="n">
        <v>8.4</v>
      </c>
      <c r="CV21" s="21" t="n">
        <v>10.897</v>
      </c>
      <c r="CW21" s="21" t="n">
        <v>300</v>
      </c>
      <c r="CX21" s="21" t="n">
        <v>1018.2</v>
      </c>
      <c r="CY21" s="21" t="n">
        <v>141</v>
      </c>
      <c r="CZ21" s="21" t="n">
        <v>59.89</v>
      </c>
      <c r="DA21" s="21" t="n">
        <v>144.2</v>
      </c>
      <c r="DB21" s="21" t="n">
        <v>57.3</v>
      </c>
      <c r="DC21" s="21" t="n">
        <v>61.77</v>
      </c>
      <c r="DD21" s="21" t="n">
        <v>38.2</v>
      </c>
      <c r="DE21" s="21" t="n">
        <v>1.616</v>
      </c>
      <c r="DF21" s="21" t="n">
        <v>300</v>
      </c>
      <c r="DG21" s="21" t="n">
        <v>677.9</v>
      </c>
      <c r="DH21" s="21" t="n">
        <v>58.1</v>
      </c>
      <c r="DI21" s="21" t="n">
        <v>88.99</v>
      </c>
      <c r="DJ21" s="21" t="n">
        <v>21.4</v>
      </c>
      <c r="DK21" s="21" t="n">
        <v>2</v>
      </c>
      <c r="DL21" s="21" t="n">
        <v>92</v>
      </c>
      <c r="DM21" s="21" t="n">
        <v>8</v>
      </c>
      <c r="DN21" s="21" t="n">
        <v>11.474</v>
      </c>
      <c r="DO21" s="21" t="n">
        <v>300</v>
      </c>
      <c r="DP21" s="21" t="n">
        <v>1149.7</v>
      </c>
      <c r="DQ21" s="21" t="n">
        <v>266</v>
      </c>
      <c r="DR21" s="21" t="n">
        <v>42.95</v>
      </c>
      <c r="DS21" s="21" t="n">
        <v>336.3</v>
      </c>
      <c r="DT21" s="21" t="n">
        <v>89.3</v>
      </c>
      <c r="DU21" s="21" t="n">
        <v>40.6</v>
      </c>
      <c r="DV21" s="21" t="n">
        <v>59.3</v>
      </c>
      <c r="DW21" s="21" t="n">
        <v>0.685</v>
      </c>
      <c r="DX21" s="21" t="n">
        <v>300</v>
      </c>
      <c r="DY21" s="21" t="n">
        <v>1096.8</v>
      </c>
      <c r="DZ21" s="21" t="n">
        <v>153.5</v>
      </c>
      <c r="EA21" s="21" t="n">
        <v>55.73</v>
      </c>
      <c r="EB21" s="21" t="n">
        <v>110.1</v>
      </c>
      <c r="EC21" s="21" t="n">
        <v>45.8</v>
      </c>
      <c r="ED21" s="21" t="n">
        <v>57.5</v>
      </c>
      <c r="EE21" s="21" t="n">
        <v>42.5</v>
      </c>
      <c r="EF21" s="21" t="n">
        <v>1.354</v>
      </c>
      <c r="EG21" s="21" t="n">
        <v>300</v>
      </c>
      <c r="EH21" s="21" t="n">
        <v>1298.1</v>
      </c>
      <c r="EI21" s="21" t="n">
        <v>207.3</v>
      </c>
      <c r="EJ21" s="21" t="n">
        <v>47.36</v>
      </c>
      <c r="EK21" s="21" t="n">
        <v>217.7</v>
      </c>
      <c r="EL21" s="21" t="n">
        <v>76.1</v>
      </c>
      <c r="EM21" s="21" t="n">
        <v>85.3</v>
      </c>
      <c r="EN21" s="21" t="n">
        <v>14.7</v>
      </c>
      <c r="EO21" s="21" t="n">
        <v>5.783</v>
      </c>
      <c r="EP21" s="21" t="n">
        <v>300</v>
      </c>
      <c r="EQ21" s="21" t="n">
        <v>926.3</v>
      </c>
      <c r="ER21" s="21" t="n">
        <v>69.6</v>
      </c>
      <c r="ES21" s="21" t="n">
        <v>65.12</v>
      </c>
      <c r="ET21" s="21" t="n">
        <v>46.3</v>
      </c>
      <c r="EU21" s="21" t="n">
        <v>17</v>
      </c>
      <c r="EV21" s="21" t="n">
        <v>88.6</v>
      </c>
      <c r="EW21" s="21" t="n">
        <v>11.3</v>
      </c>
      <c r="EX21" s="21" t="n">
        <v>7.841</v>
      </c>
      <c r="EY21" s="21" t="n">
        <v>300</v>
      </c>
      <c r="EZ21" s="21" t="n">
        <v>1341</v>
      </c>
      <c r="FA21" s="21" t="n">
        <v>170.3</v>
      </c>
      <c r="FB21" s="21" t="n">
        <v>45.49</v>
      </c>
      <c r="FC21" s="21" t="n">
        <v>174</v>
      </c>
      <c r="FD21" s="21" t="n">
        <v>73.1</v>
      </c>
      <c r="FE21" s="21" t="n">
        <v>65.5</v>
      </c>
      <c r="FF21" s="21" t="n">
        <v>34.5</v>
      </c>
      <c r="FG21" s="21" t="n">
        <v>1.9</v>
      </c>
      <c r="FH21" s="21" t="n">
        <v>300</v>
      </c>
      <c r="FI21" s="21" t="n">
        <v>808.4</v>
      </c>
      <c r="FJ21" s="21" t="n">
        <v>76.1</v>
      </c>
      <c r="FK21" s="21" t="n">
        <v>74.83</v>
      </c>
      <c r="FL21" s="21" t="n">
        <v>35.3</v>
      </c>
      <c r="FM21" s="21" t="n">
        <v>7.8</v>
      </c>
      <c r="FN21" s="21" t="n">
        <v>87.2</v>
      </c>
      <c r="FO21" s="21" t="n">
        <v>12.7</v>
      </c>
      <c r="FP21" s="21" t="n">
        <v>6.857</v>
      </c>
      <c r="FQ21" s="21" t="n">
        <v>300</v>
      </c>
      <c r="FR21" s="15" t="n">
        <v>1</v>
      </c>
      <c r="FS21" s="15" t="n">
        <v>1.3</v>
      </c>
      <c r="FT21" s="15" t="n">
        <v>0.9</v>
      </c>
      <c r="FU21" s="15" t="n">
        <v>3.7</v>
      </c>
      <c r="FV21" s="15" t="n">
        <v>4</v>
      </c>
      <c r="FW21" s="15" t="n">
        <v>73</v>
      </c>
      <c r="FX21" s="15" t="n">
        <v>93</v>
      </c>
      <c r="FY21" s="15" t="n">
        <v>90</v>
      </c>
      <c r="FZ21" s="15" t="n">
        <v>89</v>
      </c>
      <c r="GA21" s="15" t="n">
        <v>103</v>
      </c>
      <c r="GB21" s="15" t="n">
        <v>80.8</v>
      </c>
      <c r="GC21" s="15" t="n">
        <v>80.8</v>
      </c>
      <c r="GD21" s="15" t="n">
        <v>82.7</v>
      </c>
      <c r="GE21" s="15" t="n">
        <v>82.1</v>
      </c>
      <c r="GF21" s="15" t="n">
        <v>80.1</v>
      </c>
      <c r="GG21" s="15" t="n">
        <v>23.3</v>
      </c>
      <c r="GH21" s="15" t="n">
        <v>20.5</v>
      </c>
      <c r="GI21" s="15" t="n">
        <v>19.3</v>
      </c>
      <c r="GJ21" s="15" t="n">
        <v>26.3</v>
      </c>
      <c r="GK21" s="15" t="n">
        <v>22.1</v>
      </c>
      <c r="GL21" s="15" t="n">
        <v>1.5</v>
      </c>
      <c r="GM21" s="15" t="n">
        <v>5</v>
      </c>
      <c r="GN21" s="15" t="n">
        <v>2</v>
      </c>
      <c r="GO21" s="15" t="n">
        <v>2.5</v>
      </c>
      <c r="GP21" s="15" t="n">
        <v>0.5</v>
      </c>
      <c r="GQ21" s="15" t="n">
        <v>1.2</v>
      </c>
      <c r="GR21" s="15" t="n">
        <v>2</v>
      </c>
      <c r="GS21" s="15" t="n">
        <v>0.5</v>
      </c>
      <c r="GT21" s="15" t="n">
        <v>0.7</v>
      </c>
      <c r="GU21" s="15" t="n">
        <v>0.2</v>
      </c>
      <c r="GV21" s="15" t="n">
        <v>2.2</v>
      </c>
      <c r="GW21" s="15" t="n">
        <v>5</v>
      </c>
      <c r="GX21" s="15" t="n">
        <v>4.4</v>
      </c>
      <c r="GY21" s="15" t="n">
        <v>1.7</v>
      </c>
      <c r="GZ21" s="15" t="n">
        <v>1.2</v>
      </c>
      <c r="HA21" s="15" t="n">
        <v>0.2</v>
      </c>
      <c r="HB21" s="15" t="n">
        <v>0.3</v>
      </c>
      <c r="HC21" s="15" t="n">
        <v>0.3</v>
      </c>
      <c r="HD21" s="15" t="n">
        <v>0.2</v>
      </c>
      <c r="HE21" s="22" t="n">
        <v>0.3</v>
      </c>
      <c r="HF21" s="29" t="s">
        <v>568</v>
      </c>
      <c r="HG21" s="29" t="s">
        <v>569</v>
      </c>
      <c r="HH21" s="30" t="n">
        <v>0.213194444444444</v>
      </c>
      <c r="HI21" s="30" t="n">
        <v>0.0153935185185185</v>
      </c>
      <c r="HJ21" s="30" t="n">
        <v>0.0715277777777778</v>
      </c>
      <c r="HK21" s="30" t="n">
        <v>0.0770833333333333</v>
      </c>
      <c r="HL21" s="30" t="n">
        <v>0.0645833333333333</v>
      </c>
      <c r="HM21" s="30" t="n">
        <v>0.00347222222222222</v>
      </c>
      <c r="HN21" s="29" t="n">
        <v>2</v>
      </c>
      <c r="HO21" s="29" t="n">
        <v>10</v>
      </c>
      <c r="HP21" s="29" t="n">
        <v>51</v>
      </c>
      <c r="HQ21" s="29" t="s">
        <v>505</v>
      </c>
      <c r="HR21" s="29" t="n">
        <v>0</v>
      </c>
      <c r="HS21" s="29" t="s">
        <v>570</v>
      </c>
      <c r="HT21" s="29" t="s">
        <v>571</v>
      </c>
      <c r="HU21" s="30" t="n">
        <v>0.265277777777778</v>
      </c>
      <c r="HV21" s="30" t="n">
        <v>0.011412037037037</v>
      </c>
      <c r="HW21" s="30" t="n">
        <v>0.129513888888889</v>
      </c>
      <c r="HX21" s="30" t="n">
        <v>0.0114583333333333</v>
      </c>
      <c r="HY21" s="30" t="n">
        <v>0.124305555555556</v>
      </c>
      <c r="HZ21" s="30" t="n">
        <v>0.00902777777777778</v>
      </c>
      <c r="IA21" s="29" t="n">
        <v>4</v>
      </c>
      <c r="IB21" s="29" t="n">
        <v>9</v>
      </c>
      <c r="IC21" s="29" t="n">
        <v>56</v>
      </c>
      <c r="ID21" s="29" t="s">
        <v>505</v>
      </c>
      <c r="IE21" s="29" t="n">
        <v>0</v>
      </c>
      <c r="IF21" s="29" t="s">
        <v>572</v>
      </c>
      <c r="IG21" s="29" t="s">
        <v>573</v>
      </c>
      <c r="IH21" s="30" t="n">
        <v>0.371875</v>
      </c>
      <c r="II21" s="30" t="n">
        <v>0.00928240740740741</v>
      </c>
      <c r="IJ21" s="30" t="n">
        <v>0.211805555555556</v>
      </c>
      <c r="IK21" s="30" t="n">
        <v>0.034375</v>
      </c>
      <c r="IL21" s="30" t="n">
        <v>0.125694444444444</v>
      </c>
      <c r="IM21" s="30" t="n">
        <v>0.00243055555555556</v>
      </c>
      <c r="IN21" s="29" t="n">
        <v>2</v>
      </c>
      <c r="IO21" s="29" t="n">
        <v>13</v>
      </c>
      <c r="IP21" s="29" t="n">
        <v>49</v>
      </c>
      <c r="IQ21" s="29" t="s">
        <v>505</v>
      </c>
      <c r="IR21" s="29" t="n">
        <v>0</v>
      </c>
      <c r="IS21" s="29" t="s">
        <v>574</v>
      </c>
      <c r="IT21" s="29" t="s">
        <v>575</v>
      </c>
      <c r="IU21" s="30" t="n">
        <v>0.301041666666667</v>
      </c>
      <c r="IV21" s="30" t="n">
        <v>0.0105092592592593</v>
      </c>
      <c r="IW21" s="30" t="n">
        <v>0.138194444444444</v>
      </c>
      <c r="IX21" s="30" t="n">
        <v>0.0625</v>
      </c>
      <c r="IY21" s="30" t="n">
        <v>0.100347222222222</v>
      </c>
      <c r="IZ21" s="30" t="n">
        <v>0.00451388888888889</v>
      </c>
      <c r="JA21" s="29" t="n">
        <v>2</v>
      </c>
      <c r="JB21" s="29" t="n">
        <v>16</v>
      </c>
      <c r="JC21" s="29" t="n">
        <v>55</v>
      </c>
      <c r="JD21" s="29" t="s">
        <v>505</v>
      </c>
      <c r="JE21" s="29" t="n">
        <v>0</v>
      </c>
      <c r="JG21" s="1" t="n">
        <v>129</v>
      </c>
      <c r="JH21" s="1" t="n">
        <v>73</v>
      </c>
      <c r="JI21" s="1" t="n">
        <f aca="false">JH21+(JG21-JH21)/3</f>
        <v>91.6666666666667</v>
      </c>
      <c r="JJ21" s="1" t="n">
        <v>2.07</v>
      </c>
      <c r="JK21" s="1" t="n">
        <v>52</v>
      </c>
      <c r="JL21" s="1" t="n">
        <v>11</v>
      </c>
      <c r="JM21" s="1" t="n">
        <v>51</v>
      </c>
      <c r="JN21" s="1" t="n">
        <f aca="false">JM21/JJ21</f>
        <v>24.6376811594203</v>
      </c>
      <c r="JO21" s="1" t="n">
        <v>9</v>
      </c>
      <c r="JP21" s="1" t="n">
        <f aca="false">JL21+JM21+JO21</f>
        <v>71</v>
      </c>
      <c r="JQ21" s="1" t="n">
        <v>27</v>
      </c>
      <c r="JR21" s="1" t="n">
        <f aca="false">(JM21-JQ21)/JM21</f>
        <v>0.470588235294118</v>
      </c>
      <c r="JS21" s="1" t="n">
        <v>78</v>
      </c>
      <c r="JT21" s="1" t="n">
        <f aca="false">(JL21+JO21)/JM21</f>
        <v>0.392156862745098</v>
      </c>
      <c r="JU21" s="23" t="n">
        <f aca="false">(0.8*(1.04*(POWER(JP21,3)-POWER(JM21,3)))+0.6)/1000</f>
        <v>187.41692</v>
      </c>
      <c r="JV21" s="1" t="n">
        <f aca="false">JU21/JJ21</f>
        <v>90.5395748792271</v>
      </c>
      <c r="JW21" s="1" t="n">
        <v>76</v>
      </c>
      <c r="JX21" s="1" t="n">
        <v>54</v>
      </c>
      <c r="JY21" s="1" t="n">
        <f aca="false">JW21/JX21</f>
        <v>1.40740740740741</v>
      </c>
      <c r="JZ21" s="1" t="n">
        <v>247</v>
      </c>
      <c r="KA21" s="1" t="n">
        <v>19</v>
      </c>
      <c r="KB21" s="1" t="n">
        <f aca="false">JW21/KA21</f>
        <v>4</v>
      </c>
      <c r="KC21" s="1" t="n">
        <v>34.5</v>
      </c>
      <c r="KD21" s="1" t="n">
        <v>2.4</v>
      </c>
      <c r="KE21" s="1" t="n">
        <f aca="false">((3.14*POWER(KD21,2)/4)*KC21*JK21)/1000</f>
        <v>8.1117504</v>
      </c>
      <c r="KF21" s="1" t="n">
        <f aca="false">KE21/JJ21</f>
        <v>3.91872</v>
      </c>
      <c r="KG21" s="1" t="n">
        <v>19.8</v>
      </c>
      <c r="KH21" s="1" t="n">
        <v>26</v>
      </c>
      <c r="KI21" s="1" t="n">
        <v>59</v>
      </c>
      <c r="KJ21" s="1" t="n">
        <v>30</v>
      </c>
      <c r="KK21" s="1" t="n">
        <f aca="false">KI21/KJ21</f>
        <v>1.96666666666667</v>
      </c>
      <c r="KL21" s="1" t="n">
        <v>221</v>
      </c>
      <c r="KM21" s="1" t="n">
        <v>16</v>
      </c>
      <c r="KN21" s="1" t="n">
        <v>56</v>
      </c>
      <c r="KO21" s="1" t="n">
        <f aca="false">KN21/JJ21</f>
        <v>27.0531400966184</v>
      </c>
      <c r="KP21" s="1" t="n">
        <v>70</v>
      </c>
      <c r="KQ21" s="1" t="n">
        <f aca="false">KP21/JJ21</f>
        <v>33.8164251207729</v>
      </c>
      <c r="KR21" s="1" t="n">
        <v>153</v>
      </c>
      <c r="KS21" s="1" t="n">
        <f aca="false">KR21/JJ21</f>
        <v>73.9130434782609</v>
      </c>
      <c r="KT21" s="1" t="n">
        <v>55</v>
      </c>
      <c r="KU21" s="1" t="n">
        <f aca="false">KT21/JJ21</f>
        <v>26.5700483091787</v>
      </c>
      <c r="KV21" s="1" t="n">
        <f aca="false">KR21-KT21</f>
        <v>98</v>
      </c>
      <c r="KW21" s="1" t="n">
        <v>64</v>
      </c>
      <c r="KX21" s="1" t="n">
        <v>17.1</v>
      </c>
      <c r="KY21" s="1" t="n">
        <v>10.3</v>
      </c>
      <c r="KZ21" s="1" t="n">
        <f aca="false">KX21/JJ21</f>
        <v>8.26086956521739</v>
      </c>
      <c r="LA21" s="1" t="n">
        <f aca="false">KY21/JJ21</f>
        <v>4.97584541062802</v>
      </c>
      <c r="LB21" s="23" t="n">
        <f aca="false">(KX21-KY21)/KX21</f>
        <v>0.39766081871345</v>
      </c>
      <c r="LC21" s="1" t="n">
        <v>118</v>
      </c>
      <c r="LD21" s="1" t="n">
        <v>62</v>
      </c>
      <c r="LE21" s="1" t="n">
        <f aca="false">LD21+(LC21-LD21)/3</f>
        <v>80.6666666666667</v>
      </c>
      <c r="LF21" s="1" t="n">
        <v>70</v>
      </c>
      <c r="LG21" s="1" t="n">
        <v>11</v>
      </c>
      <c r="LH21" s="1" t="n">
        <v>53</v>
      </c>
      <c r="LI21" s="1" t="n">
        <f aca="false">LH21/JJ21</f>
        <v>25.6038647342995</v>
      </c>
      <c r="LJ21" s="1" t="n">
        <v>11</v>
      </c>
      <c r="LK21" s="1" t="n">
        <f aca="false">LG21+LH21+LJ21</f>
        <v>75</v>
      </c>
      <c r="LL21" s="1" t="n">
        <v>29</v>
      </c>
      <c r="LM21" s="23" t="n">
        <f aca="false">(LH21-LL21)/LH21</f>
        <v>0.452830188679245</v>
      </c>
      <c r="LN21" s="1" t="n">
        <v>75</v>
      </c>
      <c r="LO21" s="1" t="n">
        <f aca="false">(LG21+LJ21)/LH21</f>
        <v>0.415094339622642</v>
      </c>
      <c r="LP21" s="1" t="n">
        <f aca="false">(0.8*(1.04*(POWER(LK21,3)-POWER(LH21,3)))+0.6)/1000</f>
        <v>227.134936</v>
      </c>
      <c r="LQ21" s="1" t="n">
        <f aca="false">LP21/JJ21</f>
        <v>109.727022222222</v>
      </c>
      <c r="LR21" s="1" t="n">
        <v>80</v>
      </c>
      <c r="LS21" s="1" t="n">
        <v>50</v>
      </c>
      <c r="LT21" s="23" t="n">
        <f aca="false">LR21/LS21</f>
        <v>1.6</v>
      </c>
      <c r="LU21" s="1" t="n">
        <v>206</v>
      </c>
      <c r="LV21" s="1" t="n">
        <v>20</v>
      </c>
      <c r="LW21" s="23" t="n">
        <f aca="false">LR21/LV21</f>
        <v>4</v>
      </c>
      <c r="LX21" s="1" t="n">
        <v>31.1</v>
      </c>
      <c r="LY21" s="1" t="n">
        <f aca="false">((3.14*POWER(KD21,2)/4)*LX21*LF21)/1000</f>
        <v>9.8435232</v>
      </c>
      <c r="LZ21" s="1" t="n">
        <f aca="false">LY21/JJ21</f>
        <v>4.75532521739131</v>
      </c>
      <c r="MA21" s="1" t="n">
        <v>21.8</v>
      </c>
      <c r="MB21" s="1" t="n">
        <v>31</v>
      </c>
      <c r="MC21" s="1" t="n">
        <v>58</v>
      </c>
      <c r="MD21" s="1" t="n">
        <v>36</v>
      </c>
      <c r="ME21" s="23" t="n">
        <f aca="false">MC21/MD21</f>
        <v>1.61111111111111</v>
      </c>
      <c r="MF21" s="1" t="n">
        <v>167</v>
      </c>
      <c r="MG21" s="1" t="n">
        <v>16</v>
      </c>
      <c r="MH21" s="1" t="n">
        <v>65</v>
      </c>
      <c r="MI21" s="1" t="n">
        <f aca="false">MH21/JJ21</f>
        <v>31.4009661835749</v>
      </c>
      <c r="MJ21" s="1" t="n">
        <v>75</v>
      </c>
      <c r="MK21" s="1" t="n">
        <f aca="false">MJ21/JJ21</f>
        <v>36.231884057971</v>
      </c>
      <c r="ML21" s="1" t="n">
        <v>149</v>
      </c>
      <c r="MM21" s="1" t="n">
        <f aca="false">ML21/JJ21</f>
        <v>71.9806763285024</v>
      </c>
      <c r="MN21" s="1" t="n">
        <v>53</v>
      </c>
      <c r="MO21" s="1" t="n">
        <f aca="false">MN21/JJ21</f>
        <v>25.6038647342995</v>
      </c>
      <c r="MP21" s="1" t="n">
        <f aca="false">ML21-MN21</f>
        <v>96</v>
      </c>
      <c r="MQ21" s="1" t="n">
        <v>64</v>
      </c>
      <c r="MR21" s="1" t="n">
        <v>25.9</v>
      </c>
      <c r="MS21" s="1" t="n">
        <v>14.5</v>
      </c>
      <c r="MT21" s="1" t="n">
        <f aca="false">MR21/JJ21</f>
        <v>12.512077294686</v>
      </c>
      <c r="MU21" s="1" t="n">
        <f aca="false">MS21/JJ21</f>
        <v>7.0048309178744</v>
      </c>
      <c r="MV21" s="23" t="n">
        <f aca="false">(MR21-MS21)/MR21</f>
        <v>0.44015444015444</v>
      </c>
      <c r="MW21" s="1" t="n">
        <v>128</v>
      </c>
      <c r="MX21" s="1" t="n">
        <v>77</v>
      </c>
      <c r="MY21" s="1" t="n">
        <f aca="false">MX21+(MW21-MX21)/3</f>
        <v>94</v>
      </c>
      <c r="MZ21" s="1" t="n">
        <v>48</v>
      </c>
      <c r="NA21" s="1" t="n">
        <v>10</v>
      </c>
      <c r="NB21" s="1" t="n">
        <v>54</v>
      </c>
      <c r="NC21" s="1" t="n">
        <f aca="false">NB21/JJ21</f>
        <v>26.0869565217391</v>
      </c>
      <c r="ND21" s="1" t="n">
        <v>10</v>
      </c>
      <c r="NE21" s="1" t="n">
        <f aca="false">NA21+NB21+ND21</f>
        <v>74</v>
      </c>
      <c r="NF21" s="1" t="n">
        <v>33</v>
      </c>
      <c r="NG21" s="23" t="n">
        <f aca="false">(NB21-NF21)/NB21</f>
        <v>0.388888888888889</v>
      </c>
      <c r="NH21" s="1" t="n">
        <v>70</v>
      </c>
      <c r="NI21" s="1" t="n">
        <f aca="false">(NA21+ND21)/NB21</f>
        <v>0.37037037037037</v>
      </c>
      <c r="NJ21" s="1" t="n">
        <f aca="false">(0.8*(1.04*(POWER(NE21,3)-POWER(NB21,3)))+0.6)/1000</f>
        <v>206.13692</v>
      </c>
      <c r="NK21" s="1" t="n">
        <f aca="false">NJ21/JJ21</f>
        <v>99.5830531400966</v>
      </c>
      <c r="NL21" s="1" t="n">
        <v>83</v>
      </c>
      <c r="NM21" s="1" t="n">
        <v>52</v>
      </c>
      <c r="NN21" s="23" t="n">
        <f aca="false">NL21/NM21</f>
        <v>1.59615384615385</v>
      </c>
      <c r="NO21" s="1" t="n">
        <v>200</v>
      </c>
      <c r="NP21" s="1" t="n">
        <v>20</v>
      </c>
      <c r="NQ21" s="23" t="n">
        <f aca="false">NL21/NP21</f>
        <v>4.15</v>
      </c>
      <c r="NR21" s="1" t="n">
        <v>30</v>
      </c>
      <c r="NS21" s="1" t="n">
        <f aca="false">((3.14*POWER(KD21,2)/4)*NR21*MZ21)/1000</f>
        <v>6.511104</v>
      </c>
      <c r="NT21" s="1" t="n">
        <f aca="false">NS21/JJ21</f>
        <v>3.14546086956522</v>
      </c>
      <c r="NU21" s="1" t="n">
        <v>19</v>
      </c>
      <c r="NV21" s="1" t="n">
        <v>25</v>
      </c>
      <c r="NW21" s="1" t="n">
        <v>69</v>
      </c>
      <c r="NX21" s="1" t="n">
        <v>32</v>
      </c>
      <c r="NY21" s="23" t="n">
        <f aca="false">NW21/NX21</f>
        <v>2.15625</v>
      </c>
      <c r="NZ21" s="1" t="n">
        <v>170</v>
      </c>
      <c r="OA21" s="1" t="n">
        <v>13</v>
      </c>
      <c r="OB21" s="1" t="n">
        <v>77</v>
      </c>
      <c r="OC21" s="1" t="n">
        <f aca="false">OB21/JJ21</f>
        <v>37.1980676328502</v>
      </c>
      <c r="OD21" s="1" t="n">
        <v>85</v>
      </c>
      <c r="OE21" s="1" t="n">
        <f aca="false">OD21/JJ21</f>
        <v>41.0628019323672</v>
      </c>
      <c r="OF21" s="1" t="n">
        <v>139</v>
      </c>
      <c r="OG21" s="1" t="n">
        <f aca="false">OF21/JJ21</f>
        <v>67.1497584541063</v>
      </c>
      <c r="OH21" s="1" t="n">
        <v>56</v>
      </c>
      <c r="OI21" s="1" t="n">
        <f aca="false">OH21/JJ21</f>
        <v>27.0531400966184</v>
      </c>
      <c r="OJ21" s="1" t="n">
        <f aca="false">OF21-OH21</f>
        <v>83</v>
      </c>
      <c r="OK21" s="1" t="n">
        <v>61</v>
      </c>
      <c r="OL21" s="1" t="n">
        <v>25.7</v>
      </c>
      <c r="OM21" s="1" t="n">
        <v>14.9</v>
      </c>
      <c r="ON21" s="1" t="n">
        <f aca="false">OL21/JJ21</f>
        <v>12.4154589371981</v>
      </c>
      <c r="OO21" s="1" t="n">
        <f aca="false">OM21/JJ21</f>
        <v>7.19806763285024</v>
      </c>
      <c r="OP21" s="23" t="n">
        <f aca="false">(OL21-OM21)/OL21</f>
        <v>0.420233463035019</v>
      </c>
      <c r="OQ21" s="1" t="n">
        <v>117</v>
      </c>
      <c r="OR21" s="1" t="n">
        <v>75</v>
      </c>
      <c r="OS21" s="1" t="n">
        <f aca="false">OR21+(OQ21-OR21)/3</f>
        <v>89</v>
      </c>
      <c r="OT21" s="1" t="n">
        <v>44</v>
      </c>
      <c r="OU21" s="1" t="n">
        <v>9</v>
      </c>
      <c r="OV21" s="1" t="n">
        <v>52</v>
      </c>
      <c r="OW21" s="1" t="n">
        <f aca="false">OV21/JJ21</f>
        <v>25.1207729468599</v>
      </c>
      <c r="OX21" s="1" t="n">
        <v>10</v>
      </c>
      <c r="OY21" s="1" t="n">
        <f aca="false">OU21+OV21+OX21</f>
        <v>71</v>
      </c>
      <c r="OZ21" s="1" t="n">
        <v>29</v>
      </c>
      <c r="PA21" s="23" t="n">
        <f aca="false">(OV21-OZ21)/OV21</f>
        <v>0.442307692307692</v>
      </c>
      <c r="PB21" s="1" t="n">
        <v>74</v>
      </c>
      <c r="PC21" s="1" t="n">
        <f aca="false">(OU21+OX21)/OV21</f>
        <v>0.365384615384615</v>
      </c>
      <c r="PD21" s="1" t="n">
        <f aca="false">(0.8*(1.04*(POWER(OY21,3)-POWER(OV21,3)))+0.6)/1000</f>
        <v>180.796696</v>
      </c>
      <c r="PE21" s="1" t="n">
        <f aca="false">PD21/JJ21</f>
        <v>87.3413990338164</v>
      </c>
      <c r="PF21" s="1" t="n">
        <v>75</v>
      </c>
      <c r="PG21" s="1" t="n">
        <v>44</v>
      </c>
      <c r="PH21" s="23" t="n">
        <f aca="false">PF21/PG21</f>
        <v>1.70454545454545</v>
      </c>
      <c r="PI21" s="1" t="n">
        <v>242</v>
      </c>
      <c r="PJ21" s="1" t="n">
        <v>-1</v>
      </c>
      <c r="PK21" s="23" t="n">
        <v>-1</v>
      </c>
      <c r="PL21" s="1" t="n">
        <v>34.1</v>
      </c>
      <c r="PM21" s="1" t="n">
        <f aca="false">((3.14*POWER(KD21,2)/4)*PL21*OT21)/1000</f>
        <v>6.78420864</v>
      </c>
      <c r="PN21" s="1" t="n">
        <f aca="false">PM21/JJ21</f>
        <v>3.27739547826087</v>
      </c>
      <c r="PO21" s="1" t="n">
        <v>17.7</v>
      </c>
      <c r="PP21" s="1" t="n">
        <v>22</v>
      </c>
      <c r="PQ21" s="1" t="n">
        <v>64</v>
      </c>
      <c r="PR21" s="1" t="n">
        <v>22</v>
      </c>
      <c r="PS21" s="23" t="n">
        <f aca="false">PQ21/PR21</f>
        <v>2.90909090909091</v>
      </c>
      <c r="PT21" s="1" t="n">
        <v>161</v>
      </c>
      <c r="PU21" s="1" t="n">
        <v>14</v>
      </c>
      <c r="PV21" s="1" t="n">
        <v>94</v>
      </c>
      <c r="PW21" s="1" t="n">
        <f aca="false">PV21/JJ21</f>
        <v>45.4106280193237</v>
      </c>
      <c r="PX21" s="1" t="n">
        <v>62</v>
      </c>
      <c r="PY21" s="1" t="n">
        <f aca="false">PX21/JJ21</f>
        <v>29.951690821256</v>
      </c>
      <c r="PZ21" s="1" t="n">
        <v>122</v>
      </c>
      <c r="QA21" s="1" t="n">
        <f aca="false">PZ21/JJ21</f>
        <v>58.9371980676329</v>
      </c>
      <c r="QB21" s="1" t="n">
        <v>44</v>
      </c>
      <c r="QC21" s="1" t="n">
        <f aca="false">QB21/JJ21</f>
        <v>21.256038647343</v>
      </c>
      <c r="QD21" s="1" t="n">
        <f aca="false">PZ21-QB21</f>
        <v>78</v>
      </c>
      <c r="QE21" s="1" t="n">
        <v>64</v>
      </c>
      <c r="QF21" s="1" t="n">
        <v>25.6</v>
      </c>
      <c r="QG21" s="1" t="n">
        <v>14.5</v>
      </c>
      <c r="QH21" s="1" t="n">
        <f aca="false">QF21/JJ21</f>
        <v>12.3671497584541</v>
      </c>
      <c r="QI21" s="1" t="n">
        <f aca="false">QG21/JJ21</f>
        <v>7.0048309178744</v>
      </c>
      <c r="QJ21" s="23" t="n">
        <f aca="false">(QF21-QG21)/QF21</f>
        <v>0.43359375</v>
      </c>
      <c r="QK21" s="1" t="n">
        <v>128</v>
      </c>
      <c r="QL21" s="1" t="n">
        <v>78</v>
      </c>
      <c r="QM21" s="1" t="n">
        <f aca="false">QL21+(QK21-QL21)/3</f>
        <v>94.6666666666667</v>
      </c>
      <c r="QN21" s="1" t="n">
        <v>47</v>
      </c>
      <c r="QO21" s="1" t="n">
        <v>9</v>
      </c>
      <c r="QP21" s="1" t="n">
        <v>48</v>
      </c>
      <c r="QQ21" s="1" t="n">
        <f aca="false">QP21/JJ21</f>
        <v>23.1884057971015</v>
      </c>
      <c r="QR21" s="1" t="n">
        <v>9</v>
      </c>
      <c r="QS21" s="1" t="n">
        <f aca="false">QO21+QP21+QR21</f>
        <v>66</v>
      </c>
      <c r="QT21" s="1" t="n">
        <v>30</v>
      </c>
      <c r="QU21" s="23" t="n">
        <f aca="false">(QP21-QT21)/QP21</f>
        <v>0.375</v>
      </c>
      <c r="QV21" s="1" t="n">
        <v>69</v>
      </c>
      <c r="QW21" s="1" t="n">
        <f aca="false">(QO21+QR21)/QP21</f>
        <v>0.375</v>
      </c>
      <c r="QX21" s="1" t="n">
        <f aca="false">(0.8*(1.04*(POWER(QS21,3)-POWER(QP21,3)))+0.6)/1000</f>
        <v>147.184728</v>
      </c>
      <c r="QY21" s="1" t="n">
        <f aca="false">QX21/JJ21</f>
        <v>71.1037333333333</v>
      </c>
      <c r="QZ21" s="1" t="n">
        <v>75</v>
      </c>
      <c r="RA21" s="1" t="n">
        <v>42</v>
      </c>
      <c r="RB21" s="23" t="n">
        <f aca="false">QZ21/RA21</f>
        <v>1.78571428571429</v>
      </c>
      <c r="RC21" s="1" t="n">
        <v>237</v>
      </c>
      <c r="RD21" s="1" t="n">
        <v>19</v>
      </c>
      <c r="RE21" s="23" t="n">
        <f aca="false">QZ21/RD21</f>
        <v>3.94736842105263</v>
      </c>
      <c r="RF21" s="1" t="n">
        <v>27.4</v>
      </c>
      <c r="RG21" s="1" t="n">
        <f aca="false">((3.14*POWER(KD21,2)/4)*RF21*QN21)/1000</f>
        <v>5.82291648</v>
      </c>
      <c r="RH21" s="1" t="n">
        <f aca="false">RG21/JJ21</f>
        <v>2.81300313043478</v>
      </c>
      <c r="RI21" s="1" t="n">
        <v>17.2</v>
      </c>
      <c r="RJ21" s="1" t="n">
        <v>-1</v>
      </c>
      <c r="RK21" s="1" t="n">
        <v>50</v>
      </c>
      <c r="RL21" s="1" t="n">
        <v>26</v>
      </c>
      <c r="RM21" s="23" t="n">
        <f aca="false">RK21/RL21</f>
        <v>1.92307692307692</v>
      </c>
      <c r="RN21" s="1" t="n">
        <v>178</v>
      </c>
      <c r="RO21" s="1" t="n">
        <v>14</v>
      </c>
      <c r="RP21" s="1" t="n">
        <v>60</v>
      </c>
      <c r="RQ21" s="1" t="n">
        <f aca="false">RP21/JJ21</f>
        <v>28.9855072463768</v>
      </c>
      <c r="RR21" s="1" t="n">
        <v>62</v>
      </c>
      <c r="RS21" s="1" t="n">
        <f aca="false">RR21/JJ21</f>
        <v>29.951690821256</v>
      </c>
      <c r="RT21" s="1" t="n">
        <v>127</v>
      </c>
      <c r="RU21" s="1" t="n">
        <f aca="false">RT21/JJ21</f>
        <v>61.3526570048309</v>
      </c>
      <c r="RV21" s="1" t="n">
        <v>58</v>
      </c>
      <c r="RW21" s="1" t="n">
        <f aca="false">RV21/JJ21</f>
        <v>28.0193236714976</v>
      </c>
      <c r="RX21" s="1" t="n">
        <f aca="false">RT21-RV21</f>
        <v>69</v>
      </c>
      <c r="RY21" s="1" t="n">
        <v>55</v>
      </c>
      <c r="RZ21" s="1" t="n">
        <v>20.9</v>
      </c>
      <c r="SA21" s="1" t="n">
        <v>11.3</v>
      </c>
      <c r="SB21" s="1" t="n">
        <f aca="false">RZ21/JJ21</f>
        <v>10.0966183574879</v>
      </c>
      <c r="SC21" s="1" t="n">
        <f aca="false">SA21/JJ21</f>
        <v>5.45893719806763</v>
      </c>
      <c r="SD21" s="23" t="n">
        <f aca="false">(RZ21-SA21)/RZ21</f>
        <v>0.45933014354067</v>
      </c>
    </row>
    <row r="22" customFormat="false" ht="21" hidden="false" customHeight="false" outlineLevel="0" collapsed="false">
      <c r="A22" s="14" t="s">
        <v>576</v>
      </c>
      <c r="B22" s="13" t="s">
        <v>502</v>
      </c>
      <c r="C22" s="13" t="n">
        <v>35</v>
      </c>
      <c r="D22" s="15" t="n">
        <v>75</v>
      </c>
      <c r="E22" s="13" t="n">
        <v>186</v>
      </c>
      <c r="F22" s="16" t="n">
        <v>4</v>
      </c>
      <c r="G22" s="16" t="n">
        <v>3</v>
      </c>
      <c r="H22" s="28" t="n">
        <v>107</v>
      </c>
      <c r="I22" s="17" t="n">
        <v>413</v>
      </c>
      <c r="J22" s="17" t="n">
        <v>51</v>
      </c>
      <c r="K22" s="17" t="n">
        <v>123</v>
      </c>
      <c r="L22" s="17" t="n">
        <v>998</v>
      </c>
      <c r="M22" s="17" t="n">
        <v>998</v>
      </c>
      <c r="N22" s="17" t="n">
        <v>998</v>
      </c>
      <c r="O22" s="17" t="n">
        <v>998</v>
      </c>
      <c r="P22" s="17" t="n">
        <v>998</v>
      </c>
      <c r="Q22" s="17" t="n">
        <v>998</v>
      </c>
      <c r="R22" s="17" t="n">
        <v>998</v>
      </c>
      <c r="S22" s="17" t="n">
        <v>998</v>
      </c>
      <c r="T22" s="17" t="n">
        <v>998</v>
      </c>
      <c r="U22" s="17" t="n">
        <v>998</v>
      </c>
      <c r="V22" s="17" t="n">
        <v>1820</v>
      </c>
      <c r="W22" s="32" t="n">
        <v>0.5875</v>
      </c>
      <c r="X22" s="17" t="n">
        <v>-1</v>
      </c>
      <c r="Y22" s="17" t="n">
        <v>-1</v>
      </c>
      <c r="Z22" s="17" t="n">
        <v>-1</v>
      </c>
      <c r="AA22" s="19" t="n">
        <v>-1</v>
      </c>
      <c r="AB22" s="17" t="n">
        <v>-1</v>
      </c>
      <c r="AC22" s="17" t="n">
        <v>-1</v>
      </c>
      <c r="AD22" s="17" t="n">
        <v>-1</v>
      </c>
      <c r="AE22" s="17" t="n">
        <v>-1</v>
      </c>
      <c r="AF22" s="17" t="n">
        <v>-1</v>
      </c>
      <c r="AG22" s="17" t="n">
        <v>-1</v>
      </c>
      <c r="AH22" s="17" t="n">
        <v>-1</v>
      </c>
      <c r="AI22" s="19" t="n">
        <v>-1</v>
      </c>
      <c r="AJ22" s="17" t="n">
        <v>-1</v>
      </c>
      <c r="AK22" s="17" t="n">
        <v>-1</v>
      </c>
      <c r="AL22" s="17" t="n">
        <v>-1</v>
      </c>
      <c r="AM22" s="17" t="n">
        <v>-1</v>
      </c>
      <c r="AN22" s="19" t="n">
        <v>-1</v>
      </c>
      <c r="AO22" s="17" t="n">
        <v>-1</v>
      </c>
      <c r="AP22" s="17" t="n">
        <v>-1</v>
      </c>
      <c r="AQ22" s="17" t="n">
        <v>-1</v>
      </c>
      <c r="AR22" s="17" t="n">
        <v>-1</v>
      </c>
      <c r="AS22" s="19" t="n">
        <v>-1</v>
      </c>
      <c r="AT22" s="17" t="n">
        <v>-1</v>
      </c>
      <c r="AU22" s="17" t="n">
        <v>-1</v>
      </c>
      <c r="AV22" s="17" t="n">
        <v>-1</v>
      </c>
      <c r="AW22" s="17" t="n">
        <v>-1</v>
      </c>
      <c r="AX22" s="17" t="n">
        <v>-1</v>
      </c>
      <c r="AY22" s="17" t="n">
        <v>-1</v>
      </c>
      <c r="AZ22" s="17" t="n">
        <v>-1</v>
      </c>
      <c r="BA22" s="17" t="n">
        <v>-1</v>
      </c>
      <c r="BB22" s="19" t="n">
        <v>-1</v>
      </c>
      <c r="BC22" s="19" t="n">
        <v>-1</v>
      </c>
      <c r="BD22" s="19" t="n">
        <v>-1</v>
      </c>
      <c r="BE22" s="19" t="n">
        <v>-1</v>
      </c>
      <c r="BF22" s="19" t="n">
        <v>-1</v>
      </c>
      <c r="BG22" s="19" t="n">
        <v>-1</v>
      </c>
      <c r="BH22" s="19" t="n">
        <v>-1</v>
      </c>
      <c r="BI22" s="19" t="n">
        <v>-1</v>
      </c>
      <c r="BJ22" s="19" t="n">
        <v>-1</v>
      </c>
      <c r="BK22" s="19" t="n">
        <v>-1</v>
      </c>
      <c r="BL22" s="19" t="n">
        <v>-1</v>
      </c>
      <c r="BM22" s="19" t="n">
        <v>-1</v>
      </c>
      <c r="BN22" s="19" t="n">
        <v>-1</v>
      </c>
      <c r="BO22" s="19" t="n">
        <v>-1</v>
      </c>
      <c r="BP22" s="19" t="n">
        <v>-1</v>
      </c>
      <c r="BQ22" s="19" t="n">
        <v>-1</v>
      </c>
      <c r="BR22" s="19" t="n">
        <v>-1</v>
      </c>
      <c r="BS22" s="19" t="n">
        <v>-1</v>
      </c>
      <c r="BT22" s="19" t="n">
        <v>-1</v>
      </c>
      <c r="BU22" s="19" t="n">
        <v>-1</v>
      </c>
      <c r="BV22" s="19" t="n">
        <v>-1</v>
      </c>
      <c r="BW22" s="19" t="n">
        <v>-1</v>
      </c>
      <c r="BX22" s="19" t="n">
        <v>-1</v>
      </c>
      <c r="BY22" s="19" t="n">
        <v>-1</v>
      </c>
      <c r="BZ22" s="19" t="n">
        <v>-1</v>
      </c>
      <c r="CA22" s="19" t="n">
        <v>-1</v>
      </c>
      <c r="CB22" s="19" t="n">
        <v>-1</v>
      </c>
      <c r="CC22" s="19" t="n">
        <v>-1</v>
      </c>
      <c r="CD22" s="19" t="n">
        <v>-1</v>
      </c>
      <c r="CE22" s="19" t="n">
        <v>-1</v>
      </c>
      <c r="CF22" s="21" t="n">
        <v>1020.1</v>
      </c>
      <c r="CG22" s="21" t="n">
        <v>51</v>
      </c>
      <c r="CH22" s="21" t="n">
        <v>58.97</v>
      </c>
      <c r="CI22" s="21" t="n">
        <v>29.4</v>
      </c>
      <c r="CJ22" s="21" t="n">
        <v>7.8</v>
      </c>
      <c r="CK22" s="21" t="n">
        <v>77.2</v>
      </c>
      <c r="CL22" s="21" t="n">
        <v>22.8</v>
      </c>
      <c r="CM22" s="21" t="n">
        <v>3.382</v>
      </c>
      <c r="CN22" s="21" t="n">
        <v>300</v>
      </c>
      <c r="CO22" s="21" t="n">
        <v>800.9</v>
      </c>
      <c r="CP22" s="21" t="n">
        <v>51</v>
      </c>
      <c r="CQ22" s="21" t="n">
        <v>75.22</v>
      </c>
      <c r="CR22" s="21" t="n">
        <v>13.6</v>
      </c>
      <c r="CS22" s="21" t="n">
        <v>0</v>
      </c>
      <c r="CT22" s="21" t="n">
        <v>96.4</v>
      </c>
      <c r="CU22" s="21" t="n">
        <v>3.6</v>
      </c>
      <c r="CV22" s="21" t="n">
        <v>26.597</v>
      </c>
      <c r="CW22" s="21" t="n">
        <v>300</v>
      </c>
      <c r="CX22" s="21" t="n">
        <v>-1</v>
      </c>
      <c r="CY22" s="21" t="n">
        <v>-1</v>
      </c>
      <c r="CZ22" s="21" t="n">
        <v>-1</v>
      </c>
      <c r="DA22" s="21" t="n">
        <v>-1</v>
      </c>
      <c r="DB22" s="21" t="n">
        <v>-1</v>
      </c>
      <c r="DC22" s="21" t="n">
        <v>-1</v>
      </c>
      <c r="DD22" s="21" t="n">
        <v>-1</v>
      </c>
      <c r="DE22" s="21" t="n">
        <v>-1</v>
      </c>
      <c r="DF22" s="21" t="n">
        <v>-1</v>
      </c>
      <c r="DG22" s="21" t="n">
        <v>-1</v>
      </c>
      <c r="DH22" s="21" t="n">
        <v>-1</v>
      </c>
      <c r="DI22" s="21" t="n">
        <v>-1</v>
      </c>
      <c r="DJ22" s="21" t="n">
        <v>-1</v>
      </c>
      <c r="DK22" s="21" t="n">
        <v>-1</v>
      </c>
      <c r="DL22" s="21" t="n">
        <v>-1</v>
      </c>
      <c r="DM22" s="21" t="n">
        <v>-1</v>
      </c>
      <c r="DN22" s="21" t="n">
        <v>-1</v>
      </c>
      <c r="DO22" s="21" t="n">
        <v>-1</v>
      </c>
      <c r="DP22" s="21" t="n">
        <v>1086.8</v>
      </c>
      <c r="DQ22" s="21" t="n">
        <v>55.3</v>
      </c>
      <c r="DR22" s="21" t="n">
        <v>55.36</v>
      </c>
      <c r="DS22" s="21" t="n">
        <v>33</v>
      </c>
      <c r="DT22" s="21" t="n">
        <v>8.7</v>
      </c>
      <c r="DU22" s="21" t="n">
        <v>83.6</v>
      </c>
      <c r="DV22" s="21" t="n">
        <v>16.4</v>
      </c>
      <c r="DW22" s="21" t="n">
        <v>5.096</v>
      </c>
      <c r="DX22" s="21" t="n">
        <v>300</v>
      </c>
      <c r="DY22" s="21" t="n">
        <v>944.8</v>
      </c>
      <c r="DZ22" s="21" t="n">
        <v>64.3</v>
      </c>
      <c r="EA22" s="21" t="n">
        <v>63.83</v>
      </c>
      <c r="EB22" s="21" t="n">
        <v>22.2</v>
      </c>
      <c r="EC22" s="21" t="n">
        <v>4.1</v>
      </c>
      <c r="ED22" s="21" t="n">
        <v>86.9</v>
      </c>
      <c r="EE22" s="21" t="n">
        <v>13.1</v>
      </c>
      <c r="EF22" s="21" t="n">
        <v>6.63</v>
      </c>
      <c r="EG22" s="21" t="n">
        <v>300</v>
      </c>
      <c r="EH22" s="21" t="n">
        <v>1211.5</v>
      </c>
      <c r="EI22" s="21" t="n">
        <v>74.7</v>
      </c>
      <c r="EJ22" s="21" t="n">
        <v>49.72</v>
      </c>
      <c r="EK22" s="21" t="n">
        <v>45.6</v>
      </c>
      <c r="EL22" s="21" t="n">
        <v>16.8</v>
      </c>
      <c r="EM22" s="21" t="n">
        <v>59.6</v>
      </c>
      <c r="EN22" s="21" t="n">
        <v>40.4</v>
      </c>
      <c r="EO22" s="21" t="n">
        <v>1.476</v>
      </c>
      <c r="EP22" s="21" t="n">
        <v>300</v>
      </c>
      <c r="EQ22" s="21" t="n">
        <v>1020.2</v>
      </c>
      <c r="ER22" s="21" t="n">
        <v>74.8</v>
      </c>
      <c r="ES22" s="21" t="n">
        <v>59.14</v>
      </c>
      <c r="ET22" s="21" t="n">
        <v>23.1</v>
      </c>
      <c r="EU22" s="21" t="n">
        <v>4.1</v>
      </c>
      <c r="EV22" s="21" t="n">
        <v>91.9</v>
      </c>
      <c r="EW22" s="21" t="n">
        <v>8.1</v>
      </c>
      <c r="EX22" s="21" t="n">
        <v>11.299</v>
      </c>
      <c r="EY22" s="21" t="n">
        <v>300</v>
      </c>
      <c r="EZ22" s="21" t="n">
        <v>-1</v>
      </c>
      <c r="FA22" s="21" t="n">
        <v>-1</v>
      </c>
      <c r="FB22" s="21" t="n">
        <v>-1</v>
      </c>
      <c r="FC22" s="21" t="n">
        <v>-1</v>
      </c>
      <c r="FD22" s="21" t="n">
        <v>-1</v>
      </c>
      <c r="FE22" s="21" t="n">
        <v>-1</v>
      </c>
      <c r="FF22" s="21" t="n">
        <v>-1</v>
      </c>
      <c r="FG22" s="21" t="n">
        <v>-1</v>
      </c>
      <c r="FH22" s="21" t="n">
        <v>-1</v>
      </c>
      <c r="FI22" s="21" t="n">
        <v>-1</v>
      </c>
      <c r="FJ22" s="21" t="n">
        <v>-1</v>
      </c>
      <c r="FK22" s="21" t="n">
        <v>-1</v>
      </c>
      <c r="FL22" s="21" t="n">
        <v>-1</v>
      </c>
      <c r="FM22" s="21" t="n">
        <v>-1</v>
      </c>
      <c r="FN22" s="21" t="n">
        <v>-1</v>
      </c>
      <c r="FO22" s="21" t="n">
        <v>-1</v>
      </c>
      <c r="FP22" s="21" t="n">
        <v>-1</v>
      </c>
      <c r="FQ22" s="21" t="n">
        <v>-1</v>
      </c>
      <c r="FR22" s="15" t="n">
        <v>0.4</v>
      </c>
      <c r="FS22" s="15" t="n">
        <v>-1</v>
      </c>
      <c r="FT22" s="15" t="n">
        <v>1.6</v>
      </c>
      <c r="FU22" s="15" t="n">
        <v>1.4</v>
      </c>
      <c r="FV22" s="15" t="n">
        <v>-1</v>
      </c>
      <c r="FW22" s="15" t="n">
        <v>96</v>
      </c>
      <c r="FX22" s="15" t="n">
        <v>-1</v>
      </c>
      <c r="FY22" s="15" t="n">
        <v>141</v>
      </c>
      <c r="FZ22" s="15" t="n">
        <v>96</v>
      </c>
      <c r="GA22" s="15" t="n">
        <v>-1</v>
      </c>
      <c r="GB22" s="15" t="n">
        <v>74.5</v>
      </c>
      <c r="GC22" s="15" t="n">
        <v>-1</v>
      </c>
      <c r="GD22" s="15" t="n">
        <v>74</v>
      </c>
      <c r="GE22" s="15" t="n">
        <v>74.8</v>
      </c>
      <c r="GF22" s="15" t="n">
        <v>-1</v>
      </c>
      <c r="GG22" s="15" t="n">
        <v>22.8</v>
      </c>
      <c r="GH22" s="15" t="n">
        <v>-1</v>
      </c>
      <c r="GI22" s="15" t="n">
        <v>16.3</v>
      </c>
      <c r="GJ22" s="15" t="n">
        <v>21.8</v>
      </c>
      <c r="GK22" s="15" t="n">
        <v>-1</v>
      </c>
      <c r="GL22" s="15" t="n">
        <v>0.2</v>
      </c>
      <c r="GM22" s="15" t="n">
        <v>-1</v>
      </c>
      <c r="GN22" s="15" t="n">
        <v>0.9</v>
      </c>
      <c r="GO22" s="15" t="n">
        <v>0.2</v>
      </c>
      <c r="GP22" s="15" t="n">
        <v>-1</v>
      </c>
      <c r="GQ22" s="15" t="n">
        <v>0.3</v>
      </c>
      <c r="GR22" s="15" t="n">
        <v>-1</v>
      </c>
      <c r="GS22" s="15" t="n">
        <v>0.3</v>
      </c>
      <c r="GT22" s="15" t="n">
        <v>0.2</v>
      </c>
      <c r="GU22" s="15" t="n">
        <v>-1</v>
      </c>
      <c r="GV22" s="15" t="n">
        <v>2.2</v>
      </c>
      <c r="GW22" s="15" t="n">
        <v>-1</v>
      </c>
      <c r="GX22" s="15" t="n">
        <v>0.5</v>
      </c>
      <c r="GY22" s="15" t="n">
        <v>1.3</v>
      </c>
      <c r="GZ22" s="15" t="n">
        <v>-1</v>
      </c>
      <c r="HA22" s="15" t="n">
        <v>0.3</v>
      </c>
      <c r="HB22" s="15" t="n">
        <v>-1</v>
      </c>
      <c r="HC22" s="15" t="n">
        <v>0.2</v>
      </c>
      <c r="HD22" s="15" t="n">
        <v>0.2</v>
      </c>
      <c r="HE22" s="22" t="n">
        <v>-1</v>
      </c>
      <c r="HF22" s="29" t="s">
        <v>577</v>
      </c>
      <c r="HG22" s="29" t="s">
        <v>578</v>
      </c>
      <c r="HH22" s="30" t="n">
        <v>0.338194444444444</v>
      </c>
      <c r="HI22" s="30" t="n">
        <v>0.0155787037037037</v>
      </c>
      <c r="HJ22" s="30" t="n">
        <v>0.0666666666666667</v>
      </c>
      <c r="HK22" s="30" t="n">
        <v>0.168402777777778</v>
      </c>
      <c r="HL22" s="30" t="n">
        <v>0.103125</v>
      </c>
      <c r="HM22" s="30" t="n">
        <v>0.0107638888888889</v>
      </c>
      <c r="HN22" s="29" t="n">
        <v>7</v>
      </c>
      <c r="HO22" s="29" t="n">
        <v>31</v>
      </c>
      <c r="HP22" s="29" t="n">
        <v>45</v>
      </c>
      <c r="HQ22" s="29" t="s">
        <v>505</v>
      </c>
      <c r="HR22" s="29" t="n">
        <v>0</v>
      </c>
      <c r="HS22" s="29" t="s">
        <v>579</v>
      </c>
      <c r="HT22" s="29" t="s">
        <v>580</v>
      </c>
      <c r="HU22" s="30" t="n">
        <v>0.368402777777778</v>
      </c>
      <c r="HV22" s="30" t="n">
        <v>0.015625</v>
      </c>
      <c r="HW22" s="30" t="n">
        <v>0.103819444444444</v>
      </c>
      <c r="HX22" s="30" t="n">
        <v>0.19375</v>
      </c>
      <c r="HY22" s="30" t="n">
        <v>0.0708333333333333</v>
      </c>
      <c r="HZ22" s="30" t="n">
        <v>0.104166666666667</v>
      </c>
      <c r="IA22" s="29" t="n">
        <v>24</v>
      </c>
      <c r="IB22" s="29" t="n">
        <v>47</v>
      </c>
      <c r="IC22" s="29" t="n">
        <v>52</v>
      </c>
      <c r="ID22" s="29" t="s">
        <v>505</v>
      </c>
      <c r="IE22" s="29" t="n">
        <v>0</v>
      </c>
      <c r="IF22" s="29" t="s">
        <v>581</v>
      </c>
      <c r="IG22" s="29" t="s">
        <v>582</v>
      </c>
      <c r="IH22" s="30" t="n">
        <v>0.25625</v>
      </c>
      <c r="II22" s="30" t="n">
        <v>0.0428356481481482</v>
      </c>
      <c r="IJ22" s="30" t="n">
        <v>0.0739583333333333</v>
      </c>
      <c r="IK22" s="30" t="n">
        <v>0.122569444444444</v>
      </c>
      <c r="IL22" s="30" t="n">
        <v>0.0597222222222222</v>
      </c>
      <c r="IM22" s="30" t="n">
        <v>0.0291666666666667</v>
      </c>
      <c r="IN22" s="29" t="n">
        <v>15</v>
      </c>
      <c r="IO22" s="29" t="n">
        <v>18</v>
      </c>
      <c r="IP22" s="29" t="n">
        <v>51</v>
      </c>
      <c r="IQ22" s="29" t="s">
        <v>505</v>
      </c>
      <c r="IR22" s="29" t="n">
        <v>0</v>
      </c>
      <c r="IS22" s="29" t="s">
        <v>583</v>
      </c>
      <c r="IT22" s="29" t="s">
        <v>584</v>
      </c>
      <c r="IU22" s="30" t="n">
        <v>0.280902777777778</v>
      </c>
      <c r="IV22" s="30" t="n">
        <v>0.0267592592592593</v>
      </c>
      <c r="IW22" s="30" t="n">
        <v>0.0402777777777778</v>
      </c>
      <c r="IX22" s="30" t="n">
        <v>0.143402777777778</v>
      </c>
      <c r="IY22" s="30" t="n">
        <v>0.0972222222222222</v>
      </c>
      <c r="IZ22" s="30" t="n">
        <v>0.0131944444444444</v>
      </c>
      <c r="JA22" s="29" t="n">
        <v>6</v>
      </c>
      <c r="JB22" s="29" t="n">
        <v>26</v>
      </c>
      <c r="JC22" s="29" t="n">
        <v>48</v>
      </c>
      <c r="JD22" s="29" t="s">
        <v>505</v>
      </c>
      <c r="JE22" s="29" t="n">
        <v>0</v>
      </c>
      <c r="JG22" s="1" t="n">
        <v>132</v>
      </c>
      <c r="JH22" s="1" t="n">
        <v>82</v>
      </c>
      <c r="JI22" s="1" t="n">
        <f aca="false">JH22+(JG22-JH22)/3</f>
        <v>98.6666666666667</v>
      </c>
      <c r="JJ22" s="1" t="n">
        <v>1.98</v>
      </c>
      <c r="JK22" s="1" t="n">
        <v>52</v>
      </c>
      <c r="JL22" s="1" t="n">
        <v>10</v>
      </c>
      <c r="JM22" s="1" t="n">
        <v>59</v>
      </c>
      <c r="JN22" s="1" t="n">
        <f aca="false">JM22/JJ22</f>
        <v>29.7979797979798</v>
      </c>
      <c r="JO22" s="1" t="n">
        <v>9</v>
      </c>
      <c r="JP22" s="1" t="n">
        <f aca="false">JL22+JM22+JO22</f>
        <v>78</v>
      </c>
      <c r="JQ22" s="1" t="n">
        <v>36</v>
      </c>
      <c r="JR22" s="1" t="n">
        <f aca="false">(JM22-JQ22)/JM22</f>
        <v>0.389830508474576</v>
      </c>
      <c r="JS22" s="1" t="n">
        <v>69</v>
      </c>
      <c r="JT22" s="1" t="n">
        <f aca="false">(JL22+JO22)/JM22</f>
        <v>0.322033898305085</v>
      </c>
      <c r="JU22" s="23" t="n">
        <f aca="false">(0.8*(1.04*(POWER(JP22,3)-POWER(JM22,3)))+0.6)/1000</f>
        <v>223.952536</v>
      </c>
      <c r="JV22" s="1" t="n">
        <f aca="false">JU22/JJ22</f>
        <v>113.107341414141</v>
      </c>
      <c r="JW22" s="1" t="n">
        <v>75</v>
      </c>
      <c r="JX22" s="1" t="n">
        <v>32</v>
      </c>
      <c r="JY22" s="1" t="n">
        <f aca="false">JW22/JX22</f>
        <v>2.34375</v>
      </c>
      <c r="JZ22" s="1" t="n">
        <v>196</v>
      </c>
      <c r="KA22" s="1" t="n">
        <v>23</v>
      </c>
      <c r="KB22" s="1" t="n">
        <f aca="false">JW22/KA22</f>
        <v>3.26086956521739</v>
      </c>
      <c r="KC22" s="1" t="n">
        <v>21.9</v>
      </c>
      <c r="KD22" s="1" t="n">
        <v>2.3</v>
      </c>
      <c r="KE22" s="1" t="n">
        <f aca="false">((3.14*POWER(KD22,2)/4)*KC22*JK22)/1000</f>
        <v>4.72903782</v>
      </c>
      <c r="KF22" s="1" t="n">
        <f aca="false">KE22/JJ22</f>
        <v>2.38840293939394</v>
      </c>
      <c r="KG22" s="1" t="n">
        <v>25.3</v>
      </c>
      <c r="KH22" s="1" t="n">
        <v>25</v>
      </c>
      <c r="KI22" s="1" t="n">
        <v>54</v>
      </c>
      <c r="KJ22" s="1" t="n">
        <v>18</v>
      </c>
      <c r="KK22" s="1" t="n">
        <f aca="false">KI22/KJ22</f>
        <v>3</v>
      </c>
      <c r="KL22" s="1" t="n">
        <v>195</v>
      </c>
      <c r="KM22" s="1" t="n">
        <v>15</v>
      </c>
      <c r="KN22" s="1" t="n">
        <v>69</v>
      </c>
      <c r="KO22" s="1" t="n">
        <f aca="false">KN22/JJ22</f>
        <v>34.8484848484849</v>
      </c>
      <c r="KP22" s="1" t="n">
        <v>59</v>
      </c>
      <c r="KQ22" s="1" t="n">
        <f aca="false">KP22/JJ22</f>
        <v>29.7979797979798</v>
      </c>
      <c r="KR22" s="1" t="n">
        <v>170</v>
      </c>
      <c r="KS22" s="1" t="n">
        <f aca="false">KR22/JJ22</f>
        <v>85.8585858585859</v>
      </c>
      <c r="KT22" s="1" t="n">
        <v>75</v>
      </c>
      <c r="KU22" s="1" t="n">
        <f aca="false">KT22/JJ22</f>
        <v>37.8787878787879</v>
      </c>
      <c r="KV22" s="1" t="n">
        <f aca="false">KR22-KT22</f>
        <v>95</v>
      </c>
      <c r="KW22" s="1" t="n">
        <v>56</v>
      </c>
      <c r="KX22" s="1" t="n">
        <v>27.9</v>
      </c>
      <c r="KY22" s="1" t="n">
        <v>16.4</v>
      </c>
      <c r="KZ22" s="1" t="n">
        <f aca="false">KX22/JJ22</f>
        <v>14.0909090909091</v>
      </c>
      <c r="LA22" s="1" t="n">
        <f aca="false">KY22/JJ22</f>
        <v>8.28282828282828</v>
      </c>
      <c r="LB22" s="23" t="n">
        <f aca="false">(KX22-KY22)/KX22</f>
        <v>0.412186379928315</v>
      </c>
      <c r="LC22" s="1" t="n">
        <v>-1</v>
      </c>
      <c r="LD22" s="1" t="n">
        <v>-1</v>
      </c>
      <c r="LE22" s="1" t="n">
        <v>-1</v>
      </c>
      <c r="LF22" s="1" t="n">
        <v>-1</v>
      </c>
      <c r="LG22" s="1" t="n">
        <v>-1</v>
      </c>
      <c r="LH22" s="1" t="n">
        <v>-1</v>
      </c>
      <c r="LI22" s="1" t="n">
        <v>-1</v>
      </c>
      <c r="LJ22" s="1" t="n">
        <v>-1</v>
      </c>
      <c r="LK22" s="1" t="n">
        <v>-1</v>
      </c>
      <c r="LL22" s="1" t="n">
        <v>-1</v>
      </c>
      <c r="LM22" s="1" t="n">
        <v>-1</v>
      </c>
      <c r="LN22" s="1" t="n">
        <v>-1</v>
      </c>
      <c r="LO22" s="1" t="n">
        <v>-1</v>
      </c>
      <c r="LP22" s="1" t="n">
        <v>-1</v>
      </c>
      <c r="LQ22" s="1" t="n">
        <v>-1</v>
      </c>
      <c r="LR22" s="1" t="n">
        <v>-1</v>
      </c>
      <c r="LS22" s="1" t="n">
        <v>-1</v>
      </c>
      <c r="LT22" s="1" t="n">
        <v>-1</v>
      </c>
      <c r="LU22" s="1" t="n">
        <v>-1</v>
      </c>
      <c r="LV22" s="1" t="n">
        <v>-1</v>
      </c>
      <c r="LW22" s="1" t="n">
        <v>-1</v>
      </c>
      <c r="LX22" s="1" t="n">
        <v>-1</v>
      </c>
      <c r="LY22" s="1" t="n">
        <v>-1</v>
      </c>
      <c r="LZ22" s="1" t="n">
        <v>-1</v>
      </c>
      <c r="MA22" s="1" t="n">
        <v>-1</v>
      </c>
      <c r="MB22" s="1" t="n">
        <v>-1</v>
      </c>
      <c r="MC22" s="1" t="n">
        <v>-1</v>
      </c>
      <c r="MD22" s="1" t="n">
        <v>-1</v>
      </c>
      <c r="ME22" s="1" t="n">
        <v>-1</v>
      </c>
      <c r="MF22" s="1" t="n">
        <v>-1</v>
      </c>
      <c r="MG22" s="1" t="n">
        <v>-1</v>
      </c>
      <c r="MH22" s="1" t="n">
        <v>-1</v>
      </c>
      <c r="MI22" s="1" t="n">
        <v>-1</v>
      </c>
      <c r="MJ22" s="1" t="n">
        <v>-1</v>
      </c>
      <c r="MK22" s="1" t="n">
        <v>-1</v>
      </c>
      <c r="ML22" s="1" t="n">
        <v>-1</v>
      </c>
      <c r="MM22" s="1" t="n">
        <v>-1</v>
      </c>
      <c r="MN22" s="1" t="n">
        <v>-1</v>
      </c>
      <c r="MO22" s="1" t="n">
        <v>-1</v>
      </c>
      <c r="MP22" s="1" t="n">
        <v>-1</v>
      </c>
      <c r="MQ22" s="1" t="n">
        <v>-1</v>
      </c>
      <c r="MR22" s="1" t="n">
        <v>-1</v>
      </c>
      <c r="MS22" s="1" t="n">
        <v>-1</v>
      </c>
      <c r="MT22" s="1" t="n">
        <v>-1</v>
      </c>
      <c r="MU22" s="1" t="n">
        <v>-1</v>
      </c>
      <c r="MV22" s="1" t="n">
        <v>-1</v>
      </c>
      <c r="MW22" s="1" t="n">
        <v>131</v>
      </c>
      <c r="MX22" s="1" t="n">
        <v>77</v>
      </c>
      <c r="MY22" s="1" t="n">
        <f aca="false">MX22+(MW22-MX22)/3</f>
        <v>95</v>
      </c>
      <c r="MZ22" s="1" t="n">
        <v>55</v>
      </c>
      <c r="NA22" s="1" t="n">
        <v>8</v>
      </c>
      <c r="NB22" s="1" t="n">
        <v>56</v>
      </c>
      <c r="NC22" s="1" t="n">
        <f aca="false">NB22/JJ22</f>
        <v>28.2828282828283</v>
      </c>
      <c r="ND22" s="1" t="n">
        <v>8</v>
      </c>
      <c r="NE22" s="1" t="n">
        <f aca="false">NA22+NB22+ND22</f>
        <v>72</v>
      </c>
      <c r="NF22" s="1" t="n">
        <v>39</v>
      </c>
      <c r="NG22" s="23" t="n">
        <f aca="false">(NB22-NF22)/NB22</f>
        <v>0.303571428571429</v>
      </c>
      <c r="NH22" s="1" t="n">
        <v>55</v>
      </c>
      <c r="NI22" s="1" t="n">
        <f aca="false">(NA22+ND22)/NB22</f>
        <v>0.285714285714286</v>
      </c>
      <c r="NJ22" s="1" t="n">
        <f aca="false">(0.8*(1.04*(POWER(NE22,3)-POWER(NB22,3)))+0.6)/1000</f>
        <v>164.430424</v>
      </c>
      <c r="NK22" s="1" t="n">
        <f aca="false">NJ22/JJ22</f>
        <v>83.0456686868687</v>
      </c>
      <c r="NL22" s="1" t="n">
        <v>88</v>
      </c>
      <c r="NM22" s="1" t="n">
        <v>34</v>
      </c>
      <c r="NN22" s="23" t="n">
        <f aca="false">NL22/NM22</f>
        <v>2.58823529411765</v>
      </c>
      <c r="NO22" s="1" t="n">
        <v>206</v>
      </c>
      <c r="NP22" s="1" t="n">
        <v>25</v>
      </c>
      <c r="NQ22" s="23" t="n">
        <f aca="false">NL22/NP22</f>
        <v>3.52</v>
      </c>
      <c r="NR22" s="1" t="n">
        <v>28.9</v>
      </c>
      <c r="NS22" s="1" t="n">
        <f aca="false">((3.14*POWER(KD22,2)/4)*NR22*MZ22)/1000</f>
        <v>6.600637175</v>
      </c>
      <c r="NT22" s="1" t="n">
        <f aca="false">NS22/JJ22</f>
        <v>3.33365513888889</v>
      </c>
      <c r="NU22" s="1" t="n">
        <v>23.5</v>
      </c>
      <c r="NV22" s="1" t="n">
        <v>29</v>
      </c>
      <c r="NW22" s="1" t="n">
        <v>61</v>
      </c>
      <c r="NX22" s="1" t="n">
        <v>24</v>
      </c>
      <c r="NY22" s="23" t="n">
        <f aca="false">NW22/NX22</f>
        <v>2.54166666666667</v>
      </c>
      <c r="NZ22" s="1" t="n">
        <v>185</v>
      </c>
      <c r="OA22" s="1" t="n">
        <v>-1</v>
      </c>
      <c r="OB22" s="1" t="n">
        <v>100</v>
      </c>
      <c r="OC22" s="1" t="n">
        <f aca="false">OB22/JJ22</f>
        <v>50.5050505050505</v>
      </c>
      <c r="OD22" s="1" t="n">
        <v>92</v>
      </c>
      <c r="OE22" s="1" t="n">
        <f aca="false">OD22/JJ22</f>
        <v>46.4646464646465</v>
      </c>
      <c r="OF22" s="1" t="n">
        <v>179</v>
      </c>
      <c r="OG22" s="1" t="n">
        <f aca="false">OF22/JJ22</f>
        <v>90.4040404040404</v>
      </c>
      <c r="OH22" s="1" t="n">
        <v>80</v>
      </c>
      <c r="OI22" s="1" t="n">
        <f aca="false">OH22/JJ22</f>
        <v>40.4040404040404</v>
      </c>
      <c r="OJ22" s="1" t="n">
        <f aca="false">OF22-OH22</f>
        <v>99</v>
      </c>
      <c r="OK22" s="1" t="n">
        <v>56</v>
      </c>
      <c r="OL22" s="1" t="n">
        <v>30.1</v>
      </c>
      <c r="OM22" s="1" t="n">
        <v>14</v>
      </c>
      <c r="ON22" s="1" t="n">
        <f aca="false">OL22/JJ22</f>
        <v>15.2020202020202</v>
      </c>
      <c r="OO22" s="1" t="n">
        <f aca="false">OM22/JJ22</f>
        <v>7.07070707070707</v>
      </c>
      <c r="OP22" s="23" t="n">
        <f aca="false">(OL22-OM22)/OL22</f>
        <v>0.534883720930233</v>
      </c>
      <c r="OQ22" s="1" t="n">
        <v>120</v>
      </c>
      <c r="OR22" s="1" t="n">
        <v>74</v>
      </c>
      <c r="OS22" s="1" t="n">
        <f aca="false">OR22+(OQ22-OR22)/3</f>
        <v>89.3333333333333</v>
      </c>
      <c r="OT22" s="1" t="n">
        <v>50</v>
      </c>
      <c r="OU22" s="1" t="n">
        <v>10</v>
      </c>
      <c r="OV22" s="1" t="n">
        <v>60</v>
      </c>
      <c r="OW22" s="1" t="n">
        <f aca="false">OV22/JJ22</f>
        <v>30.3030303030303</v>
      </c>
      <c r="OX22" s="1" t="n">
        <v>10</v>
      </c>
      <c r="OY22" s="1" t="n">
        <f aca="false">OU22+OV22+OX22</f>
        <v>80</v>
      </c>
      <c r="OZ22" s="1" t="n">
        <v>39</v>
      </c>
      <c r="PA22" s="23" t="n">
        <f aca="false">(OV22-OZ22)/OV22</f>
        <v>0.35</v>
      </c>
      <c r="PB22" s="1" t="n">
        <v>64</v>
      </c>
      <c r="PC22" s="1" t="n">
        <f aca="false">(OU22+OX22)/OV22</f>
        <v>0.333333333333333</v>
      </c>
      <c r="PD22" s="1" t="n">
        <f aca="false">(0.8*(1.04*(POWER(OY22,3)-POWER(OV22,3)))+0.6)/1000</f>
        <v>246.2726</v>
      </c>
      <c r="PE22" s="1" t="n">
        <f aca="false">PD22/JJ22</f>
        <v>124.380101010101</v>
      </c>
      <c r="PF22" s="1" t="n">
        <v>92</v>
      </c>
      <c r="PG22" s="1" t="n">
        <v>32</v>
      </c>
      <c r="PH22" s="23" t="n">
        <f aca="false">PF22/PG22</f>
        <v>2.875</v>
      </c>
      <c r="PI22" s="1" t="n">
        <v>197</v>
      </c>
      <c r="PJ22" s="1" t="n">
        <v>18</v>
      </c>
      <c r="PK22" s="23" t="n">
        <f aca="false">PF22/PJ22</f>
        <v>5.11111111111111</v>
      </c>
      <c r="PL22" s="1" t="n">
        <v>30.7</v>
      </c>
      <c r="PM22" s="1" t="n">
        <f aca="false">((3.14*POWER(KD22,2)/4)*PL22*OT22)/1000</f>
        <v>6.37431775</v>
      </c>
      <c r="PN22" s="1" t="n">
        <f aca="false">PM22/JJ22</f>
        <v>3.2193523989899</v>
      </c>
      <c r="PO22" s="1" t="n">
        <v>25.6</v>
      </c>
      <c r="PP22" s="1" t="n">
        <v>27</v>
      </c>
      <c r="PQ22" s="1" t="n">
        <v>49</v>
      </c>
      <c r="PR22" s="1" t="n">
        <v>16</v>
      </c>
      <c r="PS22" s="23" t="n">
        <f aca="false">PQ22/PR22</f>
        <v>3.0625</v>
      </c>
      <c r="PT22" s="1" t="n">
        <v>176</v>
      </c>
      <c r="PU22" s="1" t="n">
        <v>14</v>
      </c>
      <c r="PV22" s="1" t="n">
        <v>82</v>
      </c>
      <c r="PW22" s="1" t="n">
        <f aca="false">PV22/JJ22</f>
        <v>41.4141414141414</v>
      </c>
      <c r="PX22" s="1" t="n">
        <v>70</v>
      </c>
      <c r="PY22" s="1" t="n">
        <f aca="false">PX22/JJ22</f>
        <v>35.3535353535354</v>
      </c>
      <c r="PZ22" s="1" t="n">
        <v>170</v>
      </c>
      <c r="QA22" s="1" t="n">
        <f aca="false">PZ22/JJ22</f>
        <v>85.8585858585859</v>
      </c>
      <c r="QB22" s="1" t="n">
        <v>80</v>
      </c>
      <c r="QC22" s="1" t="n">
        <f aca="false">QB22/JJ22</f>
        <v>40.4040404040404</v>
      </c>
      <c r="QD22" s="1" t="n">
        <f aca="false">PZ22-QB22</f>
        <v>90</v>
      </c>
      <c r="QE22" s="1" t="n">
        <v>53</v>
      </c>
      <c r="QF22" s="1" t="n">
        <v>29.6</v>
      </c>
      <c r="QG22" s="1" t="n">
        <v>13.8</v>
      </c>
      <c r="QH22" s="1" t="n">
        <f aca="false">QF22/JJ22</f>
        <v>14.949494949495</v>
      </c>
      <c r="QI22" s="1" t="n">
        <f aca="false">QG22/JJ22</f>
        <v>6.96969696969697</v>
      </c>
      <c r="QJ22" s="23" t="n">
        <f aca="false">(QF22-QG22)/QF22</f>
        <v>0.533783783783784</v>
      </c>
      <c r="QK22" s="1" t="n">
        <v>-1</v>
      </c>
      <c r="QL22" s="1" t="n">
        <v>-1</v>
      </c>
      <c r="QM22" s="1" t="n">
        <v>-1</v>
      </c>
      <c r="QN22" s="1" t="n">
        <v>-1</v>
      </c>
      <c r="QO22" s="1" t="n">
        <v>-1</v>
      </c>
      <c r="QP22" s="1" t="n">
        <v>-1</v>
      </c>
      <c r="QQ22" s="1" t="n">
        <v>-1</v>
      </c>
      <c r="QR22" s="1" t="n">
        <v>-1</v>
      </c>
      <c r="QS22" s="1" t="n">
        <v>-1</v>
      </c>
      <c r="QT22" s="1" t="n">
        <v>-1</v>
      </c>
      <c r="QU22" s="1" t="n">
        <v>-1</v>
      </c>
      <c r="QV22" s="1" t="n">
        <v>-1</v>
      </c>
      <c r="QW22" s="1" t="n">
        <v>-1</v>
      </c>
      <c r="QX22" s="1" t="n">
        <v>-1</v>
      </c>
      <c r="QY22" s="1" t="n">
        <v>-1</v>
      </c>
      <c r="QZ22" s="1" t="n">
        <v>-1</v>
      </c>
      <c r="RA22" s="1" t="n">
        <v>-1</v>
      </c>
      <c r="RB22" s="1" t="n">
        <v>-1</v>
      </c>
      <c r="RC22" s="1" t="n">
        <v>-1</v>
      </c>
      <c r="RD22" s="1" t="n">
        <v>-1</v>
      </c>
      <c r="RE22" s="1" t="n">
        <v>-1</v>
      </c>
      <c r="RF22" s="1" t="n">
        <v>-1</v>
      </c>
      <c r="RG22" s="1" t="n">
        <v>-1</v>
      </c>
      <c r="RH22" s="1" t="n">
        <v>-1</v>
      </c>
      <c r="RI22" s="1" t="n">
        <v>-1</v>
      </c>
      <c r="RJ22" s="1" t="n">
        <v>-1</v>
      </c>
      <c r="RK22" s="1" t="n">
        <v>-1</v>
      </c>
      <c r="RL22" s="1" t="n">
        <v>-1</v>
      </c>
      <c r="RM22" s="1" t="n">
        <v>-1</v>
      </c>
      <c r="RN22" s="1" t="n">
        <v>-1</v>
      </c>
      <c r="RO22" s="1" t="n">
        <v>-1</v>
      </c>
      <c r="RP22" s="1" t="n">
        <v>-1</v>
      </c>
      <c r="RQ22" s="1" t="n">
        <v>-1</v>
      </c>
      <c r="RR22" s="1" t="n">
        <v>-1</v>
      </c>
      <c r="RS22" s="1" t="n">
        <v>-1</v>
      </c>
      <c r="RT22" s="1" t="n">
        <v>-1</v>
      </c>
      <c r="RU22" s="1" t="n">
        <v>-1</v>
      </c>
      <c r="RV22" s="1" t="n">
        <v>-1</v>
      </c>
      <c r="RW22" s="1" t="n">
        <v>-1</v>
      </c>
      <c r="RX22" s="1" t="n">
        <v>-1</v>
      </c>
      <c r="RY22" s="1" t="n">
        <v>-1</v>
      </c>
      <c r="RZ22" s="1" t="n">
        <v>-1</v>
      </c>
      <c r="SA22" s="1" t="n">
        <v>-1</v>
      </c>
      <c r="SB22" s="1" t="n">
        <v>-1</v>
      </c>
      <c r="SC22" s="1" t="n">
        <v>-1</v>
      </c>
      <c r="SD22" s="1" t="n">
        <v>-1</v>
      </c>
    </row>
    <row r="23" customFormat="false" ht="21" hidden="false" customHeight="false" outlineLevel="0" collapsed="false">
      <c r="A23" s="14" t="s">
        <v>585</v>
      </c>
      <c r="B23" s="13" t="s">
        <v>502</v>
      </c>
      <c r="C23" s="13" t="n">
        <v>37</v>
      </c>
      <c r="D23" s="15" t="n">
        <v>70</v>
      </c>
      <c r="E23" s="13" t="n">
        <v>180</v>
      </c>
      <c r="F23" s="16" t="n">
        <v>4</v>
      </c>
      <c r="G23" s="16" t="n">
        <v>4.5</v>
      </c>
      <c r="H23" s="28" t="n">
        <v>30</v>
      </c>
      <c r="I23" s="17" t="n">
        <v>413</v>
      </c>
      <c r="J23" s="17" t="n">
        <v>20</v>
      </c>
      <c r="K23" s="17" t="n">
        <v>123</v>
      </c>
      <c r="L23" s="17" t="n">
        <v>998</v>
      </c>
      <c r="M23" s="17" t="n">
        <v>998</v>
      </c>
      <c r="N23" s="17" t="n">
        <v>998</v>
      </c>
      <c r="O23" s="17" t="n">
        <v>998</v>
      </c>
      <c r="P23" s="17" t="n">
        <v>998</v>
      </c>
      <c r="Q23" s="17" t="n">
        <v>998</v>
      </c>
      <c r="R23" s="17" t="n">
        <v>998</v>
      </c>
      <c r="S23" s="17" t="n">
        <v>998</v>
      </c>
      <c r="T23" s="17" t="n">
        <v>998</v>
      </c>
      <c r="U23" s="17" t="n">
        <v>998</v>
      </c>
      <c r="V23" s="17" t="n">
        <v>1509</v>
      </c>
      <c r="W23" s="32" t="n">
        <v>0.539583333333333</v>
      </c>
      <c r="X23" s="17" t="n">
        <v>-1</v>
      </c>
      <c r="Y23" s="17" t="n">
        <v>-1</v>
      </c>
      <c r="Z23" s="17" t="n">
        <v>-1</v>
      </c>
      <c r="AA23" s="17" t="n">
        <v>-1</v>
      </c>
      <c r="AB23" s="17" t="n">
        <v>-1</v>
      </c>
      <c r="AC23" s="17" t="n">
        <v>-1</v>
      </c>
      <c r="AD23" s="17" t="n">
        <v>-1</v>
      </c>
      <c r="AE23" s="17" t="n">
        <v>-1</v>
      </c>
      <c r="AF23" s="17" t="n">
        <v>-1</v>
      </c>
      <c r="AG23" s="17" t="n">
        <v>-1</v>
      </c>
      <c r="AH23" s="17" t="n">
        <v>-1</v>
      </c>
      <c r="AI23" s="17" t="n">
        <v>-1</v>
      </c>
      <c r="AJ23" s="17" t="n">
        <v>-1</v>
      </c>
      <c r="AK23" s="17" t="n">
        <v>-1</v>
      </c>
      <c r="AL23" s="17" t="n">
        <v>-1</v>
      </c>
      <c r="AM23" s="19" t="n">
        <v>185</v>
      </c>
      <c r="AN23" s="19" t="n">
        <v>123</v>
      </c>
      <c r="AO23" s="19" t="n">
        <v>177</v>
      </c>
      <c r="AP23" s="19" t="n">
        <v>189</v>
      </c>
      <c r="AQ23" s="19" t="n">
        <v>194</v>
      </c>
      <c r="AR23" s="17" t="n">
        <v>-1</v>
      </c>
      <c r="AS23" s="17" t="n">
        <v>-1</v>
      </c>
      <c r="AT23" s="17" t="n">
        <v>-1</v>
      </c>
      <c r="AU23" s="17" t="n">
        <v>-1</v>
      </c>
      <c r="AV23" s="17" t="n">
        <v>-1</v>
      </c>
      <c r="AW23" s="17" t="n">
        <v>-1</v>
      </c>
      <c r="AX23" s="17" t="n">
        <v>-1</v>
      </c>
      <c r="AY23" s="17" t="n">
        <v>-1</v>
      </c>
      <c r="AZ23" s="17" t="n">
        <v>-1</v>
      </c>
      <c r="BA23" s="17" t="n">
        <v>-1</v>
      </c>
      <c r="BB23" s="19" t="n">
        <v>261</v>
      </c>
      <c r="BC23" s="19" t="n">
        <v>301</v>
      </c>
      <c r="BD23" s="19" t="n">
        <v>250</v>
      </c>
      <c r="BE23" s="19" t="n">
        <v>202</v>
      </c>
      <c r="BF23" s="19" t="n">
        <v>259</v>
      </c>
      <c r="BG23" s="19" t="n">
        <v>248</v>
      </c>
      <c r="BH23" s="19" t="n">
        <v>234</v>
      </c>
      <c r="BI23" s="19" t="n">
        <v>228</v>
      </c>
      <c r="BJ23" s="19" t="n">
        <v>187</v>
      </c>
      <c r="BK23" s="19" t="n">
        <v>248</v>
      </c>
      <c r="BL23" s="19" t="n">
        <v>0.950191570881226</v>
      </c>
      <c r="BM23" s="19" t="n">
        <v>0.777408637873754</v>
      </c>
      <c r="BN23" s="19" t="n">
        <v>0.912</v>
      </c>
      <c r="BO23" s="19" t="n">
        <v>0.925742574257426</v>
      </c>
      <c r="BP23" s="19" t="n">
        <v>0.957528957528957</v>
      </c>
      <c r="BQ23" s="19" t="n">
        <v>511</v>
      </c>
      <c r="BR23" s="19" t="n">
        <v>411</v>
      </c>
      <c r="BS23" s="19" t="n">
        <v>386</v>
      </c>
      <c r="BT23" s="19" t="n">
        <v>403</v>
      </c>
      <c r="BU23" s="19" t="n">
        <v>465</v>
      </c>
      <c r="BV23" s="19" t="n">
        <v>198</v>
      </c>
      <c r="BW23" s="19" t="n">
        <v>194</v>
      </c>
      <c r="BX23" s="19" t="n">
        <v>193</v>
      </c>
      <c r="BY23" s="19" t="n">
        <v>150</v>
      </c>
      <c r="BZ23" s="19" t="n">
        <v>206</v>
      </c>
      <c r="CA23" s="17" t="n">
        <v>87.7394636015326</v>
      </c>
      <c r="CB23" s="17" t="n">
        <v>82.3920265780731</v>
      </c>
      <c r="CC23" s="17" t="n">
        <v>84.8</v>
      </c>
      <c r="CD23" s="17" t="n">
        <v>89.6039603960396</v>
      </c>
      <c r="CE23" s="17" t="n">
        <v>89.96138996139</v>
      </c>
      <c r="CF23" s="21" t="n">
        <v>1363</v>
      </c>
      <c r="CG23" s="21" t="n">
        <v>122.1</v>
      </c>
      <c r="CH23" s="21" t="n">
        <v>44.36</v>
      </c>
      <c r="CI23" s="21" t="n">
        <v>110.9</v>
      </c>
      <c r="CJ23" s="21" t="n">
        <v>49.5</v>
      </c>
      <c r="CK23" s="21" t="n">
        <v>82.6</v>
      </c>
      <c r="CL23" s="21" t="n">
        <v>17.4</v>
      </c>
      <c r="CM23" s="21" t="n">
        <v>4.75</v>
      </c>
      <c r="CN23" s="21" t="n">
        <v>300</v>
      </c>
      <c r="CO23" s="21" t="n">
        <v>1308.1</v>
      </c>
      <c r="CP23" s="21" t="n">
        <v>81.3</v>
      </c>
      <c r="CQ23" s="21" t="n">
        <v>46.05</v>
      </c>
      <c r="CR23" s="21" t="n">
        <v>67.3</v>
      </c>
      <c r="CS23" s="21" t="n">
        <v>45.4</v>
      </c>
      <c r="CT23" s="21" t="n">
        <v>86.4</v>
      </c>
      <c r="CU23" s="21" t="n">
        <v>13.6</v>
      </c>
      <c r="CV23" s="21" t="n">
        <v>6.372</v>
      </c>
      <c r="CW23" s="21" t="n">
        <v>300</v>
      </c>
      <c r="CX23" s="21" t="n">
        <v>1161.3</v>
      </c>
      <c r="CY23" s="21" t="n">
        <v>81.2</v>
      </c>
      <c r="CZ23" s="21" t="n">
        <v>51.89</v>
      </c>
      <c r="DA23" s="21" t="n">
        <v>82</v>
      </c>
      <c r="DB23" s="21" t="n">
        <v>41.6</v>
      </c>
      <c r="DC23" s="21" t="n">
        <v>65.6</v>
      </c>
      <c r="DD23" s="21" t="n">
        <v>3.4</v>
      </c>
      <c r="DE23" s="21" t="n">
        <v>1.906</v>
      </c>
      <c r="DF23" s="21" t="n">
        <v>300</v>
      </c>
      <c r="DG23" s="21" t="n">
        <v>977.8</v>
      </c>
      <c r="DH23" s="21" t="n">
        <v>78</v>
      </c>
      <c r="DI23" s="21" t="n">
        <v>61.73</v>
      </c>
      <c r="DJ23" s="21" t="n">
        <v>70.7</v>
      </c>
      <c r="DK23" s="21" t="n">
        <v>21.6</v>
      </c>
      <c r="DL23" s="21" t="n">
        <v>73</v>
      </c>
      <c r="DM23" s="21" t="n">
        <v>26.7</v>
      </c>
      <c r="DN23" s="21" t="n">
        <v>2.735</v>
      </c>
      <c r="DO23" s="21" t="n">
        <v>300</v>
      </c>
      <c r="DP23" s="21" t="n">
        <v>1434.5</v>
      </c>
      <c r="DQ23" s="21" t="n">
        <v>104.6</v>
      </c>
      <c r="DR23" s="21" t="n">
        <v>42.05</v>
      </c>
      <c r="DS23" s="21" t="n">
        <v>112.2</v>
      </c>
      <c r="DT23" s="21" t="n">
        <v>61.5</v>
      </c>
      <c r="DU23" s="21" t="n">
        <v>71.5</v>
      </c>
      <c r="DV23" s="21" t="n">
        <v>28.5</v>
      </c>
      <c r="DW23" s="21" t="n">
        <v>2.512</v>
      </c>
      <c r="DX23" s="21" t="n">
        <v>300</v>
      </c>
      <c r="DY23" s="21" t="n">
        <v>1281.8</v>
      </c>
      <c r="DZ23" s="21" t="n">
        <v>161.2</v>
      </c>
      <c r="EA23" s="21" t="n">
        <v>47.48</v>
      </c>
      <c r="EB23" s="21" t="n">
        <v>135.3</v>
      </c>
      <c r="EC23" s="21" t="n">
        <v>48.7</v>
      </c>
      <c r="ED23" s="21" t="n">
        <v>72.4</v>
      </c>
      <c r="EE23" s="21" t="n">
        <v>27.6</v>
      </c>
      <c r="EF23" s="21" t="n">
        <v>2.619</v>
      </c>
      <c r="EG23" s="21" t="n">
        <v>300</v>
      </c>
      <c r="EH23" s="21" t="n">
        <v>1370.2</v>
      </c>
      <c r="EI23" s="21" t="n">
        <v>148.9</v>
      </c>
      <c r="EJ23" s="21" t="n">
        <v>44.31</v>
      </c>
      <c r="EK23" s="21" t="n">
        <v>160.7</v>
      </c>
      <c r="EL23" s="21" t="n">
        <v>67.9</v>
      </c>
      <c r="EM23" s="21" t="n">
        <v>72.6</v>
      </c>
      <c r="EN23" s="21" t="n">
        <v>27.4</v>
      </c>
      <c r="EO23" s="21" t="n">
        <v>2.655</v>
      </c>
      <c r="EP23" s="21" t="n">
        <v>300</v>
      </c>
      <c r="EQ23" s="21" t="n">
        <v>1307</v>
      </c>
      <c r="ER23" s="21" t="n">
        <v>97.3</v>
      </c>
      <c r="ES23" s="21" t="n">
        <v>46.17</v>
      </c>
      <c r="ET23" s="21" t="n">
        <v>67.4</v>
      </c>
      <c r="EU23" s="21" t="n">
        <v>45.4</v>
      </c>
      <c r="EV23" s="21" t="n">
        <v>86.4</v>
      </c>
      <c r="EW23" s="21" t="n">
        <v>13.6</v>
      </c>
      <c r="EX23" s="21" t="n">
        <v>6.352</v>
      </c>
      <c r="EY23" s="21" t="n">
        <v>300</v>
      </c>
      <c r="EZ23" s="21" t="n">
        <v>1196.8</v>
      </c>
      <c r="FA23" s="21" t="n">
        <v>99.4</v>
      </c>
      <c r="FB23" s="21" t="n">
        <v>50.47</v>
      </c>
      <c r="FC23" s="21" t="n">
        <v>83.9</v>
      </c>
      <c r="FD23" s="21" t="n">
        <v>25.6</v>
      </c>
      <c r="FE23" s="21" t="n">
        <v>80.2</v>
      </c>
      <c r="FF23" s="21" t="n">
        <v>19.7</v>
      </c>
      <c r="FG23" s="21" t="n">
        <v>4.067</v>
      </c>
      <c r="FH23" s="21" t="n">
        <v>300</v>
      </c>
      <c r="FI23" s="21" t="n">
        <v>1151.4</v>
      </c>
      <c r="FJ23" s="21" t="n">
        <v>100.6</v>
      </c>
      <c r="FK23" s="21" t="n">
        <v>52.56</v>
      </c>
      <c r="FL23" s="21" t="n">
        <v>54.2</v>
      </c>
      <c r="FM23" s="21" t="n">
        <v>30.8</v>
      </c>
      <c r="FN23" s="21" t="n">
        <v>85</v>
      </c>
      <c r="FO23" s="21" t="n">
        <v>15</v>
      </c>
      <c r="FP23" s="21" t="n">
        <v>5.681</v>
      </c>
      <c r="FQ23" s="21" t="n">
        <v>300</v>
      </c>
      <c r="FR23" s="15" t="n">
        <v>2.2</v>
      </c>
      <c r="FS23" s="15" t="n">
        <v>3</v>
      </c>
      <c r="FT23" s="15" t="n">
        <v>3.4</v>
      </c>
      <c r="FU23" s="15" t="n">
        <v>5</v>
      </c>
      <c r="FV23" s="15" t="n">
        <v>5.1</v>
      </c>
      <c r="FW23" s="15" t="n">
        <v>100</v>
      </c>
      <c r="FX23" s="15" t="n">
        <v>164</v>
      </c>
      <c r="FY23" s="15" t="n">
        <v>101</v>
      </c>
      <c r="FZ23" s="15" t="n">
        <v>89</v>
      </c>
      <c r="GA23" s="15" t="n">
        <v>114</v>
      </c>
      <c r="GB23" s="15" t="n">
        <v>69.3</v>
      </c>
      <c r="GC23" s="15" t="n">
        <v>68.3</v>
      </c>
      <c r="GD23" s="15" t="n">
        <v>70.7</v>
      </c>
      <c r="GE23" s="15" t="n">
        <v>69.7</v>
      </c>
      <c r="GF23" s="15" t="n">
        <v>70.7</v>
      </c>
      <c r="GG23" s="15" t="n">
        <v>15</v>
      </c>
      <c r="GH23" s="15" t="n">
        <v>14.7</v>
      </c>
      <c r="GI23" s="15" t="n">
        <v>14.4</v>
      </c>
      <c r="GJ23" s="15" t="n">
        <v>13.2</v>
      </c>
      <c r="GK23" s="15" t="n">
        <v>12.7</v>
      </c>
      <c r="GL23" s="15" t="n">
        <v>0</v>
      </c>
      <c r="GM23" s="15" t="n">
        <v>8.4</v>
      </c>
      <c r="GN23" s="15" t="n">
        <v>2.1</v>
      </c>
      <c r="GO23" s="15" t="n">
        <v>1.2</v>
      </c>
      <c r="GP23" s="15" t="n">
        <v>0</v>
      </c>
      <c r="GQ23" s="15" t="n">
        <v>0</v>
      </c>
      <c r="GR23" s="15" t="n">
        <v>8</v>
      </c>
      <c r="GS23" s="15" t="n">
        <v>0.5</v>
      </c>
      <c r="GT23" s="15" t="n">
        <v>0.5</v>
      </c>
      <c r="GU23" s="15" t="n">
        <v>0</v>
      </c>
      <c r="GV23" s="15" t="n">
        <v>1.3</v>
      </c>
      <c r="GW23" s="15" t="n">
        <v>8</v>
      </c>
      <c r="GX23" s="15" t="n">
        <v>4.5</v>
      </c>
      <c r="GY23" s="15" t="n">
        <v>2.1</v>
      </c>
      <c r="GZ23" s="15" t="n">
        <v>0</v>
      </c>
      <c r="HA23" s="15" t="n">
        <v>0</v>
      </c>
      <c r="HB23" s="15" t="n">
        <v>0</v>
      </c>
      <c r="HC23" s="15" t="n">
        <v>0</v>
      </c>
      <c r="HD23" s="15" t="n">
        <v>0</v>
      </c>
      <c r="HE23" s="22" t="n">
        <v>0</v>
      </c>
      <c r="HF23" s="29" t="s">
        <v>586</v>
      </c>
      <c r="HG23" s="29" t="s">
        <v>587</v>
      </c>
      <c r="HH23" s="30" t="n">
        <v>0.309722222222222</v>
      </c>
      <c r="HI23" s="30" t="n">
        <v>0.00721064814814815</v>
      </c>
      <c r="HJ23" s="30" t="n">
        <v>0.114583333333333</v>
      </c>
      <c r="HK23" s="30" t="n">
        <v>0.0996527777777778</v>
      </c>
      <c r="HL23" s="30" t="n">
        <v>0.0954861111111111</v>
      </c>
      <c r="HM23" s="30" t="n">
        <v>0.0149305555555556</v>
      </c>
      <c r="HN23" s="29" t="n">
        <v>4</v>
      </c>
      <c r="HO23" s="29" t="n">
        <v>30</v>
      </c>
      <c r="HP23" s="29" t="n">
        <v>42</v>
      </c>
      <c r="HQ23" s="29" t="s">
        <v>505</v>
      </c>
      <c r="HR23" s="29" t="n">
        <v>0</v>
      </c>
      <c r="HS23" s="29" t="s">
        <v>588</v>
      </c>
      <c r="HT23" s="29" t="s">
        <v>589</v>
      </c>
      <c r="HU23" s="30" t="n">
        <v>0.294444444444444</v>
      </c>
      <c r="HV23" s="30" t="n">
        <v>0.00372685185185185</v>
      </c>
      <c r="HW23" s="30" t="n">
        <v>0.120138888888889</v>
      </c>
      <c r="HX23" s="30" t="n">
        <v>0.117013888888889</v>
      </c>
      <c r="HY23" s="30" t="n">
        <v>0.0572916666666667</v>
      </c>
      <c r="HZ23" s="30" t="n">
        <v>0.0215277777777778</v>
      </c>
      <c r="IA23" s="29" t="n">
        <v>8</v>
      </c>
      <c r="IB23" s="29" t="n">
        <v>45</v>
      </c>
      <c r="IC23" s="29" t="n">
        <v>47</v>
      </c>
      <c r="ID23" s="29" t="s">
        <v>505</v>
      </c>
      <c r="IE23" s="29" t="n">
        <v>0</v>
      </c>
      <c r="IF23" s="29" t="s">
        <v>590</v>
      </c>
      <c r="IG23" s="29" t="s">
        <v>591</v>
      </c>
      <c r="IH23" s="30" t="n">
        <v>0.255208333333333</v>
      </c>
      <c r="II23" s="30" t="n">
        <v>0.0466898148148148</v>
      </c>
      <c r="IJ23" s="30" t="n">
        <v>0.0625</v>
      </c>
      <c r="IK23" s="30" t="n">
        <v>0.0934027777777778</v>
      </c>
      <c r="IL23" s="30" t="n">
        <v>0.0993055555555556</v>
      </c>
      <c r="IM23" s="30" t="n">
        <v>0.003125</v>
      </c>
      <c r="IN23" s="29" t="n">
        <v>3</v>
      </c>
      <c r="IO23" s="29" t="n">
        <v>25</v>
      </c>
      <c r="IP23" s="29" t="n">
        <v>44</v>
      </c>
      <c r="IQ23" s="29" t="s">
        <v>505</v>
      </c>
      <c r="IR23" s="29" t="n">
        <v>0</v>
      </c>
      <c r="IS23" s="29" t="s">
        <v>592</v>
      </c>
      <c r="IT23" s="29" t="s">
        <v>593</v>
      </c>
      <c r="IU23" s="30" t="n">
        <v>0.355555555555556</v>
      </c>
      <c r="IV23" s="30" t="n">
        <v>0.00648148148148148</v>
      </c>
      <c r="IW23" s="30" t="n">
        <v>0.123958333333333</v>
      </c>
      <c r="IX23" s="30" t="n">
        <v>0.102777777777778</v>
      </c>
      <c r="IY23" s="30" t="n">
        <v>0.128819444444444</v>
      </c>
      <c r="IZ23" s="30" t="n">
        <v>0.00347222222222222</v>
      </c>
      <c r="JA23" s="29" t="n">
        <v>3</v>
      </c>
      <c r="JB23" s="29" t="n">
        <v>51</v>
      </c>
      <c r="JC23" s="29" t="n">
        <v>44</v>
      </c>
      <c r="JD23" s="29" t="s">
        <v>505</v>
      </c>
      <c r="JE23" s="29" t="n">
        <v>0</v>
      </c>
      <c r="JG23" s="1" t="n">
        <v>132</v>
      </c>
      <c r="JH23" s="1" t="n">
        <v>82</v>
      </c>
      <c r="JI23" s="1" t="n">
        <f aca="false">JH23+(JG23-JH23)/3</f>
        <v>98.6666666666667</v>
      </c>
      <c r="JJ23" s="1" t="n">
        <v>1.88</v>
      </c>
      <c r="JK23" s="1" t="n">
        <v>36</v>
      </c>
      <c r="JL23" s="1" t="n">
        <v>11</v>
      </c>
      <c r="JM23" s="1" t="n">
        <v>54</v>
      </c>
      <c r="JN23" s="1" t="n">
        <f aca="false">JM23/JJ23</f>
        <v>28.7234042553191</v>
      </c>
      <c r="JO23" s="1" t="n">
        <v>10</v>
      </c>
      <c r="JP23" s="1" t="n">
        <f aca="false">JL23+JM23+JO23</f>
        <v>75</v>
      </c>
      <c r="JQ23" s="1" t="n">
        <v>32</v>
      </c>
      <c r="JR23" s="1" t="n">
        <f aca="false">(JM23-JQ23)/JM23</f>
        <v>0.407407407407407</v>
      </c>
      <c r="JS23" s="1" t="n">
        <v>72</v>
      </c>
      <c r="JT23" s="1" t="n">
        <f aca="false">(JL23+JO23)/JM23</f>
        <v>0.388888888888889</v>
      </c>
      <c r="JU23" s="23" t="n">
        <f aca="false">(0.8*(1.04*(POWER(JP23,3)-POWER(JM23,3)))+0.6)/1000</f>
        <v>219.990552</v>
      </c>
      <c r="JV23" s="1" t="n">
        <f aca="false">JU23/JJ23</f>
        <v>117.01625106383</v>
      </c>
      <c r="JW23" s="1" t="n">
        <v>84</v>
      </c>
      <c r="JX23" s="1" t="n">
        <v>31</v>
      </c>
      <c r="JY23" s="1" t="n">
        <f aca="false">JW23/JX23</f>
        <v>2.70967741935484</v>
      </c>
      <c r="JZ23" s="1" t="n">
        <v>233</v>
      </c>
      <c r="KA23" s="1" t="n">
        <v>18</v>
      </c>
      <c r="KB23" s="1" t="n">
        <f aca="false">JW23/KA23</f>
        <v>4.66666666666667</v>
      </c>
      <c r="KC23" s="1" t="n">
        <v>38</v>
      </c>
      <c r="KD23" s="1" t="n">
        <v>2.3</v>
      </c>
      <c r="KE23" s="1" t="n">
        <f aca="false">((3.14*POWER(KD23,2)/4)*KC23*JK23)/1000</f>
        <v>5.6808252</v>
      </c>
      <c r="KF23" s="1" t="n">
        <f aca="false">KE23/JJ23</f>
        <v>3.02171553191489</v>
      </c>
      <c r="KG23" s="1" t="n">
        <v>23.1</v>
      </c>
      <c r="KH23" s="1" t="n">
        <v>28</v>
      </c>
      <c r="KI23" s="1" t="n">
        <v>66</v>
      </c>
      <c r="KJ23" s="1" t="n">
        <v>20</v>
      </c>
      <c r="KK23" s="1" t="n">
        <f aca="false">KI23/KJ23</f>
        <v>3.3</v>
      </c>
      <c r="KL23" s="1" t="n">
        <v>196</v>
      </c>
      <c r="KM23" s="1" t="n">
        <v>19</v>
      </c>
      <c r="KN23" s="1" t="n">
        <v>90</v>
      </c>
      <c r="KO23" s="1" t="n">
        <f aca="false">KN23/JJ23</f>
        <v>47.8723404255319</v>
      </c>
      <c r="KP23" s="1" t="n">
        <v>70</v>
      </c>
      <c r="KQ23" s="1" t="n">
        <f aca="false">KP23/JJ23</f>
        <v>37.2340425531915</v>
      </c>
      <c r="KR23" s="1" t="n">
        <v>158</v>
      </c>
      <c r="KS23" s="1" t="n">
        <f aca="false">KR23/JJ23</f>
        <v>84.0425531914894</v>
      </c>
      <c r="KT23" s="1" t="n">
        <v>64</v>
      </c>
      <c r="KU23" s="1" t="n">
        <f aca="false">KT23/JJ23</f>
        <v>34.0425531914894</v>
      </c>
      <c r="KV23" s="1" t="n">
        <f aca="false">KR23-KT23</f>
        <v>94</v>
      </c>
      <c r="KW23" s="1" t="n">
        <v>59</v>
      </c>
      <c r="KX23" s="1" t="n">
        <v>26.2</v>
      </c>
      <c r="KY23" s="1" t="n">
        <v>12.3</v>
      </c>
      <c r="KZ23" s="1" t="n">
        <f aca="false">KX23/JJ23</f>
        <v>13.936170212766</v>
      </c>
      <c r="LA23" s="1" t="n">
        <f aca="false">KY23/JJ23</f>
        <v>6.54255319148936</v>
      </c>
      <c r="LB23" s="23" t="n">
        <f aca="false">(KX23-KY23)/KX23</f>
        <v>0.530534351145038</v>
      </c>
      <c r="LC23" s="1" t="n">
        <v>96</v>
      </c>
      <c r="LD23" s="1" t="n">
        <v>58</v>
      </c>
      <c r="LE23" s="1" t="n">
        <f aca="false">LD23+(LC23-LD23)/3</f>
        <v>70.6666666666667</v>
      </c>
      <c r="LF23" s="1" t="n">
        <v>58</v>
      </c>
      <c r="LG23" s="1" t="n">
        <v>10</v>
      </c>
      <c r="LH23" s="1" t="n">
        <v>57</v>
      </c>
      <c r="LI23" s="1" t="n">
        <f aca="false">LH23/JJ23</f>
        <v>30.3191489361702</v>
      </c>
      <c r="LJ23" s="1" t="n">
        <v>11</v>
      </c>
      <c r="LK23" s="1" t="n">
        <f aca="false">LG23+LH23+LJ23</f>
        <v>78</v>
      </c>
      <c r="LL23" s="1" t="n">
        <v>36</v>
      </c>
      <c r="LM23" s="23" t="n">
        <f aca="false">(LH23-LL23)/LH23</f>
        <v>0.368421052631579</v>
      </c>
      <c r="LN23" s="1" t="n">
        <v>64</v>
      </c>
      <c r="LO23" s="1" t="n">
        <f aca="false">(LG23+LJ23)/LH23</f>
        <v>0.368421052631579</v>
      </c>
      <c r="LP23" s="1" t="n">
        <f aca="false">(0.8*(1.04*(POWER(LK23,3)-POWER(LH23,3)))+0.6)/1000</f>
        <v>240.747288</v>
      </c>
      <c r="LQ23" s="1" t="n">
        <f aca="false">LP23/JJ23</f>
        <v>128.057068085106</v>
      </c>
      <c r="LR23" s="1" t="n">
        <v>88</v>
      </c>
      <c r="LS23" s="1" t="n">
        <v>39</v>
      </c>
      <c r="LT23" s="23" t="n">
        <f aca="false">LR23/LS23</f>
        <v>2.25641025641026</v>
      </c>
      <c r="LU23" s="1" t="n">
        <v>246</v>
      </c>
      <c r="LV23" s="1" t="n">
        <v>13</v>
      </c>
      <c r="LW23" s="23" t="n">
        <f aca="false">LR23/LV23</f>
        <v>6.76923076923077</v>
      </c>
      <c r="LX23" s="1" t="n">
        <v>29.7</v>
      </c>
      <c r="LY23" s="1" t="n">
        <f aca="false">((3.14*POWER(KD23,2)/4)*LX23*LF23)/1000</f>
        <v>7.15335489</v>
      </c>
      <c r="LZ23" s="1" t="n">
        <f aca="false">LY23/JJ23</f>
        <v>3.80497600531915</v>
      </c>
      <c r="MA23" s="1" t="n">
        <v>20.9</v>
      </c>
      <c r="MB23" s="1" t="n">
        <v>27</v>
      </c>
      <c r="MC23" s="1" t="n">
        <v>49</v>
      </c>
      <c r="MD23" s="1" t="n">
        <v>24</v>
      </c>
      <c r="ME23" s="23" t="n">
        <f aca="false">MC23/MD23</f>
        <v>2.04166666666667</v>
      </c>
      <c r="MF23" s="1" t="n">
        <v>220</v>
      </c>
      <c r="MG23" s="1" t="n">
        <v>16</v>
      </c>
      <c r="MH23" s="1" t="n">
        <v>95</v>
      </c>
      <c r="MI23" s="1" t="n">
        <f aca="false">MH23/JJ23</f>
        <v>50.531914893617</v>
      </c>
      <c r="MJ23" s="1" t="n">
        <v>75</v>
      </c>
      <c r="MK23" s="1" t="n">
        <f aca="false">MJ23/JJ23</f>
        <v>39.8936170212766</v>
      </c>
      <c r="ML23" s="1" t="n">
        <v>161</v>
      </c>
      <c r="MM23" s="1" t="n">
        <f aca="false">ML23/JJ23</f>
        <v>85.6382978723404</v>
      </c>
      <c r="MN23" s="1" t="n">
        <v>68</v>
      </c>
      <c r="MO23" s="1" t="n">
        <f aca="false">MN23/JJ23</f>
        <v>36.1702127659575</v>
      </c>
      <c r="MP23" s="1" t="n">
        <f aca="false">ML23-MN23</f>
        <v>93</v>
      </c>
      <c r="MQ23" s="1" t="n">
        <v>61</v>
      </c>
      <c r="MR23" s="1" t="n">
        <v>23.7</v>
      </c>
      <c r="MS23" s="1" t="n">
        <v>13.6</v>
      </c>
      <c r="MT23" s="1" t="n">
        <f aca="false">MR23/JJ23</f>
        <v>12.6063829787234</v>
      </c>
      <c r="MU23" s="1" t="n">
        <f aca="false">MS23/JJ23</f>
        <v>7.23404255319149</v>
      </c>
      <c r="MV23" s="23" t="n">
        <f aca="false">(MR23-MS23)/MR23</f>
        <v>0.426160337552743</v>
      </c>
      <c r="MW23" s="1" t="n">
        <v>129</v>
      </c>
      <c r="MX23" s="1" t="n">
        <v>79</v>
      </c>
      <c r="MY23" s="1" t="n">
        <f aca="false">MX23+(MW23-MX23)/3</f>
        <v>95.6666666666667</v>
      </c>
      <c r="MZ23" s="1" t="n">
        <v>36</v>
      </c>
      <c r="NA23" s="1" t="n">
        <v>10</v>
      </c>
      <c r="NB23" s="1" t="n">
        <v>59</v>
      </c>
      <c r="NC23" s="1" t="n">
        <f aca="false">NB23/JJ23</f>
        <v>31.3829787234043</v>
      </c>
      <c r="ND23" s="1" t="n">
        <v>11</v>
      </c>
      <c r="NE23" s="1" t="n">
        <f aca="false">NA23+NB23+ND23</f>
        <v>80</v>
      </c>
      <c r="NF23" s="1" t="n">
        <v>40</v>
      </c>
      <c r="NG23" s="23" t="n">
        <f aca="false">(NB23-NF23)/NB23</f>
        <v>0.322033898305085</v>
      </c>
      <c r="NH23" s="1" t="n">
        <v>60</v>
      </c>
      <c r="NI23" s="1" t="n">
        <f aca="false">(NA23+ND23)/NB23</f>
        <v>0.35593220338983</v>
      </c>
      <c r="NJ23" s="1" t="n">
        <f aca="false">(0.8*(1.04*(POWER(NE23,3)-POWER(NB23,3)))+0.6)/1000</f>
        <v>255.109272</v>
      </c>
      <c r="NK23" s="1" t="n">
        <f aca="false">NJ23/JJ23</f>
        <v>135.696421276596</v>
      </c>
      <c r="NL23" s="1" t="n">
        <v>90</v>
      </c>
      <c r="NM23" s="1" t="n">
        <v>36</v>
      </c>
      <c r="NN23" s="23" t="n">
        <f aca="false">NL23/NM23</f>
        <v>2.5</v>
      </c>
      <c r="NO23" s="1" t="n">
        <v>201</v>
      </c>
      <c r="NP23" s="1" t="n">
        <v>15</v>
      </c>
      <c r="NQ23" s="23" t="n">
        <f aca="false">NL23/NP23</f>
        <v>6</v>
      </c>
      <c r="NR23" s="1" t="n">
        <v>25.3</v>
      </c>
      <c r="NS23" s="1" t="n">
        <f aca="false">((3.14*POWER(KD23,2)/4)*NR23*MZ23)/1000</f>
        <v>3.78223362</v>
      </c>
      <c r="NT23" s="1" t="n">
        <f aca="false">NS23/JJ23</f>
        <v>2.01182639361702</v>
      </c>
      <c r="NU23" s="1" t="n">
        <v>22.6</v>
      </c>
      <c r="NV23" s="1" t="n">
        <v>-1</v>
      </c>
      <c r="NW23" s="1" t="n">
        <v>-1</v>
      </c>
      <c r="NX23" s="1" t="n">
        <v>-1</v>
      </c>
      <c r="NY23" s="23" t="n">
        <v>-1</v>
      </c>
      <c r="NZ23" s="1" t="n">
        <v>-1</v>
      </c>
      <c r="OA23" s="1" t="n">
        <v>14</v>
      </c>
      <c r="OB23" s="1" t="n">
        <v>105</v>
      </c>
      <c r="OC23" s="1" t="n">
        <f aca="false">OB23/JJ23</f>
        <v>55.8510638297872</v>
      </c>
      <c r="OD23" s="1" t="n">
        <v>96</v>
      </c>
      <c r="OE23" s="1" t="n">
        <f aca="false">OD23/JJ23</f>
        <v>51.063829787234</v>
      </c>
      <c r="OF23" s="1" t="n">
        <v>172</v>
      </c>
      <c r="OG23" s="1" t="n">
        <f aca="false">OF23/JJ23</f>
        <v>91.4893617021277</v>
      </c>
      <c r="OH23" s="1" t="n">
        <v>85</v>
      </c>
      <c r="OI23" s="1" t="n">
        <f aca="false">OH23/JJ23</f>
        <v>45.2127659574468</v>
      </c>
      <c r="OJ23" s="1" t="n">
        <f aca="false">OF23-OH23</f>
        <v>87</v>
      </c>
      <c r="OK23" s="1" t="n">
        <v>51</v>
      </c>
      <c r="OL23" s="1" t="n">
        <v>27.2</v>
      </c>
      <c r="OM23" s="1" t="n">
        <v>12</v>
      </c>
      <c r="ON23" s="1" t="n">
        <f aca="false">OL23/JJ23</f>
        <v>14.468085106383</v>
      </c>
      <c r="OO23" s="1" t="n">
        <f aca="false">OM23/JJ23</f>
        <v>6.38297872340426</v>
      </c>
      <c r="OP23" s="23" t="n">
        <f aca="false">(OL23-OM23)/OL23</f>
        <v>0.558823529411765</v>
      </c>
      <c r="OQ23" s="1" t="n">
        <v>118</v>
      </c>
      <c r="OR23" s="1" t="n">
        <v>64</v>
      </c>
      <c r="OS23" s="1" t="n">
        <f aca="false">OR23+(OQ23-OR23)/3</f>
        <v>82</v>
      </c>
      <c r="OT23" s="1" t="n">
        <v>38</v>
      </c>
      <c r="OU23" s="1" t="n">
        <v>10</v>
      </c>
      <c r="OV23" s="1" t="n">
        <v>54</v>
      </c>
      <c r="OW23" s="1" t="n">
        <f aca="false">OV23/JJ23</f>
        <v>28.7234042553191</v>
      </c>
      <c r="OX23" s="1" t="n">
        <v>10</v>
      </c>
      <c r="OY23" s="1" t="n">
        <f aca="false">OU23+OV23+OX23</f>
        <v>74</v>
      </c>
      <c r="OZ23" s="1" t="n">
        <v>37</v>
      </c>
      <c r="PA23" s="23" t="n">
        <f aca="false">(OV23-OZ23)/OV23</f>
        <v>0.314814814814815</v>
      </c>
      <c r="PB23" s="1" t="n">
        <v>61</v>
      </c>
      <c r="PC23" s="1" t="n">
        <f aca="false">(OU23+OX23)/OV23</f>
        <v>0.37037037037037</v>
      </c>
      <c r="PD23" s="1" t="n">
        <f aca="false">(0.8*(1.04*(POWER(OY23,3)-POWER(OV23,3)))+0.6)/1000</f>
        <v>206.13692</v>
      </c>
      <c r="PE23" s="1" t="n">
        <f aca="false">PD23/JJ23</f>
        <v>109.64729787234</v>
      </c>
      <c r="PF23" s="1" t="n">
        <v>80</v>
      </c>
      <c r="PG23" s="1" t="n">
        <v>54</v>
      </c>
      <c r="PH23" s="23" t="n">
        <f aca="false">PF23/PG23</f>
        <v>1.48148148148148</v>
      </c>
      <c r="PI23" s="1" t="n">
        <v>182</v>
      </c>
      <c r="PJ23" s="1" t="n">
        <v>12</v>
      </c>
      <c r="PK23" s="23" t="n">
        <f aca="false">PF23/PJ23</f>
        <v>6.66666666666667</v>
      </c>
      <c r="PL23" s="1" t="n">
        <v>-1</v>
      </c>
      <c r="PM23" s="1" t="n">
        <v>-1</v>
      </c>
      <c r="PN23" s="1" t="n">
        <v>-1</v>
      </c>
      <c r="PO23" s="1" t="n">
        <v>19.5</v>
      </c>
      <c r="PP23" s="1" t="n">
        <v>-1</v>
      </c>
      <c r="PQ23" s="1" t="n">
        <v>48</v>
      </c>
      <c r="PR23" s="1" t="n">
        <v>22</v>
      </c>
      <c r="PS23" s="23" t="n">
        <f aca="false">PQ23/PR23</f>
        <v>2.18181818181818</v>
      </c>
      <c r="PT23" s="1" t="n">
        <v>184</v>
      </c>
      <c r="PU23" s="1" t="n">
        <v>15</v>
      </c>
      <c r="PV23" s="1" t="n">
        <v>87</v>
      </c>
      <c r="PW23" s="1" t="n">
        <f aca="false">PV23/JJ23</f>
        <v>46.2765957446809</v>
      </c>
      <c r="PX23" s="1" t="n">
        <v>86</v>
      </c>
      <c r="PY23" s="1" t="n">
        <f aca="false">PX23/JJ23</f>
        <v>45.7446808510638</v>
      </c>
      <c r="PZ23" s="1" t="n">
        <v>-1</v>
      </c>
      <c r="QA23" s="1" t="n">
        <v>-1</v>
      </c>
      <c r="QB23" s="1" t="n">
        <v>-1</v>
      </c>
      <c r="QC23" s="1" t="n">
        <v>-1</v>
      </c>
      <c r="QD23" s="1" t="n">
        <v>-1</v>
      </c>
      <c r="QE23" s="1" t="n">
        <v>-1</v>
      </c>
      <c r="QF23" s="1" t="n">
        <v>28.9</v>
      </c>
      <c r="QG23" s="1" t="n">
        <v>13.8</v>
      </c>
      <c r="QH23" s="1" t="n">
        <f aca="false">QF23/JJ23</f>
        <v>15.3723404255319</v>
      </c>
      <c r="QI23" s="1" t="n">
        <f aca="false">QG23/JJ23</f>
        <v>7.34042553191489</v>
      </c>
      <c r="QJ23" s="23" t="n">
        <f aca="false">(QF23-QG23)/QF23</f>
        <v>0.522491349480969</v>
      </c>
      <c r="QK23" s="1" t="n">
        <v>131</v>
      </c>
      <c r="QL23" s="1" t="n">
        <v>73</v>
      </c>
      <c r="QM23" s="1" t="n">
        <f aca="false">QL23+(QK23-QL23)/3</f>
        <v>92.3333333333333</v>
      </c>
      <c r="QN23" s="1" t="n">
        <v>50</v>
      </c>
      <c r="QO23" s="1" t="n">
        <v>10</v>
      </c>
      <c r="QP23" s="1" t="n">
        <v>57</v>
      </c>
      <c r="QQ23" s="1" t="n">
        <f aca="false">QP23/JJ23</f>
        <v>30.3191489361702</v>
      </c>
      <c r="QR23" s="1" t="n">
        <v>10</v>
      </c>
      <c r="QS23" s="1" t="n">
        <f aca="false">QO23+QP23+QR23</f>
        <v>77</v>
      </c>
      <c r="QT23" s="1" t="n">
        <v>36</v>
      </c>
      <c r="QU23" s="23" t="n">
        <f aca="false">(QP23-QT23)/QP23</f>
        <v>0.368421052631579</v>
      </c>
      <c r="QV23" s="1" t="n">
        <v>66</v>
      </c>
      <c r="QW23" s="1" t="n">
        <f aca="false">(QO23+QR23)/QP23</f>
        <v>0.350877192982456</v>
      </c>
      <c r="QX23" s="1" t="n">
        <f aca="false">(0.8*(1.04*(POWER(QS23,3)-POWER(QP23,3)))+0.6)/1000</f>
        <v>225.75548</v>
      </c>
      <c r="QY23" s="1" t="n">
        <f aca="false">QX23/JJ23</f>
        <v>120.08270212766</v>
      </c>
      <c r="QZ23" s="1" t="n">
        <v>81</v>
      </c>
      <c r="RA23" s="1" t="n">
        <v>38</v>
      </c>
      <c r="RB23" s="23" t="n">
        <f aca="false">QZ23/RA23</f>
        <v>2.13157894736842</v>
      </c>
      <c r="RC23" s="1" t="n">
        <v>224</v>
      </c>
      <c r="RD23" s="1" t="n">
        <v>12</v>
      </c>
      <c r="RE23" s="23" t="n">
        <f aca="false">QZ23/RD23</f>
        <v>6.75</v>
      </c>
      <c r="RF23" s="1" t="n">
        <v>32</v>
      </c>
      <c r="RG23" s="1" t="n">
        <f aca="false">((3.14*POWER(KD23,2)/4)*RF23*QN23)/1000</f>
        <v>6.64424</v>
      </c>
      <c r="RH23" s="1" t="n">
        <f aca="false">RG23/JJ23</f>
        <v>3.53417021276596</v>
      </c>
      <c r="RI23" s="1" t="n">
        <v>23.1</v>
      </c>
      <c r="RJ23" s="1" t="n">
        <v>36</v>
      </c>
      <c r="RK23" s="1" t="n">
        <v>56</v>
      </c>
      <c r="RL23" s="1" t="n">
        <v>25</v>
      </c>
      <c r="RM23" s="23" t="n">
        <f aca="false">RK23/RL23</f>
        <v>2.24</v>
      </c>
      <c r="RN23" s="1" t="n">
        <v>215</v>
      </c>
      <c r="RO23" s="1" t="n">
        <v>15</v>
      </c>
      <c r="RP23" s="1" t="n">
        <v>105</v>
      </c>
      <c r="RQ23" s="1" t="n">
        <f aca="false">RP23/JJ23</f>
        <v>55.8510638297872</v>
      </c>
      <c r="RR23" s="1" t="n">
        <v>78</v>
      </c>
      <c r="RS23" s="1" t="n">
        <f aca="false">RR23/JJ23</f>
        <v>41.4893617021277</v>
      </c>
      <c r="RT23" s="1" t="n">
        <v>155</v>
      </c>
      <c r="RU23" s="1" t="n">
        <f aca="false">RT23/JJ23</f>
        <v>82.4468085106383</v>
      </c>
      <c r="RV23" s="1" t="n">
        <v>62</v>
      </c>
      <c r="RW23" s="1" t="n">
        <f aca="false">RV23/JJ23</f>
        <v>32.9787234042553</v>
      </c>
      <c r="RX23" s="1" t="n">
        <f aca="false">RT23-RV23</f>
        <v>93</v>
      </c>
      <c r="RY23" s="1" t="n">
        <v>63</v>
      </c>
      <c r="RZ23" s="1" t="n">
        <v>29.7</v>
      </c>
      <c r="SA23" s="1" t="n">
        <v>10.7</v>
      </c>
      <c r="SB23" s="1" t="n">
        <f aca="false">RZ23/JJ23</f>
        <v>15.7978723404255</v>
      </c>
      <c r="SC23" s="1" t="n">
        <f aca="false">SA23/JJ23</f>
        <v>5.69148936170213</v>
      </c>
      <c r="SD23" s="23" t="n">
        <f aca="false">(RZ23-SA23)/RZ23</f>
        <v>0.63973063973064</v>
      </c>
    </row>
    <row r="24" customFormat="false" ht="21" hidden="false" customHeight="false" outlineLevel="0" collapsed="false">
      <c r="A24" s="14" t="s">
        <v>594</v>
      </c>
      <c r="B24" s="13" t="s">
        <v>502</v>
      </c>
      <c r="C24" s="13" t="n">
        <v>29</v>
      </c>
      <c r="D24" s="15" t="n">
        <v>80</v>
      </c>
      <c r="E24" s="13" t="n">
        <v>179</v>
      </c>
      <c r="F24" s="16" t="n">
        <v>2</v>
      </c>
      <c r="G24" s="16" t="n">
        <v>3</v>
      </c>
      <c r="H24" s="28" t="n">
        <v>91</v>
      </c>
      <c r="I24" s="17" t="n">
        <v>413</v>
      </c>
      <c r="J24" s="17" t="n">
        <v>46</v>
      </c>
      <c r="K24" s="17" t="n">
        <v>123</v>
      </c>
      <c r="L24" s="17" t="n">
        <v>998</v>
      </c>
      <c r="M24" s="17" t="n">
        <v>998</v>
      </c>
      <c r="N24" s="17" t="n">
        <v>998</v>
      </c>
      <c r="O24" s="17" t="n">
        <v>998</v>
      </c>
      <c r="P24" s="17" t="n">
        <v>998</v>
      </c>
      <c r="Q24" s="17" t="n">
        <v>998</v>
      </c>
      <c r="R24" s="17" t="n">
        <v>998</v>
      </c>
      <c r="S24" s="17" t="n">
        <v>998</v>
      </c>
      <c r="T24" s="17" t="n">
        <v>998</v>
      </c>
      <c r="U24" s="17" t="n">
        <v>998</v>
      </c>
      <c r="V24" s="17" t="n">
        <v>1768</v>
      </c>
      <c r="W24" s="32" t="n">
        <v>0.559722222222222</v>
      </c>
      <c r="X24" s="17" t="n">
        <v>70</v>
      </c>
      <c r="Y24" s="19" t="n">
        <v>58</v>
      </c>
      <c r="Z24" s="17" t="n">
        <v>62</v>
      </c>
      <c r="AA24" s="19" t="n">
        <v>62</v>
      </c>
      <c r="AB24" s="19" t="n">
        <v>65</v>
      </c>
      <c r="AC24" s="1" t="n">
        <v>69</v>
      </c>
      <c r="AD24" s="1" t="n">
        <v>54</v>
      </c>
      <c r="AE24" s="1" t="n">
        <v>59</v>
      </c>
      <c r="AF24" s="19" t="n">
        <v>61</v>
      </c>
      <c r="AG24" s="19" t="n">
        <v>62</v>
      </c>
      <c r="AH24" s="17" t="n">
        <v>0.985714285714286</v>
      </c>
      <c r="AI24" s="19" t="n">
        <v>0.931034482758621</v>
      </c>
      <c r="AJ24" s="19" t="n">
        <v>0.951612903225806</v>
      </c>
      <c r="AK24" s="19" t="n">
        <v>0.983870967741935</v>
      </c>
      <c r="AL24" s="19" t="n">
        <v>0.953846153846154</v>
      </c>
      <c r="AM24" s="17" t="n">
        <v>176</v>
      </c>
      <c r="AN24" s="19" t="n">
        <v>127</v>
      </c>
      <c r="AO24" s="19" t="n">
        <v>151</v>
      </c>
      <c r="AP24" s="19" t="n">
        <v>167</v>
      </c>
      <c r="AQ24" s="19" t="n">
        <v>170</v>
      </c>
      <c r="AR24" s="17" t="n">
        <v>44</v>
      </c>
      <c r="AS24" s="19" t="n">
        <v>34</v>
      </c>
      <c r="AT24" s="19" t="n">
        <v>37</v>
      </c>
      <c r="AU24" s="19" t="n">
        <v>37</v>
      </c>
      <c r="AV24" s="19" t="n">
        <v>40</v>
      </c>
      <c r="AW24" s="17" t="n">
        <v>88.5714285714286</v>
      </c>
      <c r="AX24" s="17" t="n">
        <v>65.5172413793104</v>
      </c>
      <c r="AY24" s="19" t="n">
        <v>77.4193548387097</v>
      </c>
      <c r="AZ24" s="19" t="n">
        <v>85.4838709677419</v>
      </c>
      <c r="BA24" s="19" t="n">
        <v>93.8461538461538</v>
      </c>
      <c r="BB24" s="19" t="n">
        <v>291</v>
      </c>
      <c r="BC24" s="19" t="n">
        <v>-1</v>
      </c>
      <c r="BD24" s="19" t="n">
        <v>275</v>
      </c>
      <c r="BE24" s="19" t="n">
        <v>225</v>
      </c>
      <c r="BF24" s="19" t="n">
        <v>283</v>
      </c>
      <c r="BG24" s="19" t="n">
        <v>327</v>
      </c>
      <c r="BH24" s="19" t="n">
        <v>-1</v>
      </c>
      <c r="BI24" s="19" t="n">
        <v>267</v>
      </c>
      <c r="BJ24" s="19" t="n">
        <v>255</v>
      </c>
      <c r="BK24" s="19" t="n">
        <v>323</v>
      </c>
      <c r="BL24" s="19" t="n">
        <v>1.12371134020619</v>
      </c>
      <c r="BM24" s="19" t="n">
        <v>-1</v>
      </c>
      <c r="BN24" s="19" t="n">
        <v>0.970909090909091</v>
      </c>
      <c r="BO24" s="19" t="n">
        <v>1.13333333333333</v>
      </c>
      <c r="BP24" s="19" t="n">
        <v>1.14134275618375</v>
      </c>
      <c r="BQ24" s="19" t="n">
        <v>736</v>
      </c>
      <c r="BR24" s="19" t="n">
        <v>630</v>
      </c>
      <c r="BS24" s="19" t="n">
        <v>701</v>
      </c>
      <c r="BT24" s="19" t="n">
        <v>630</v>
      </c>
      <c r="BU24" s="19" t="n">
        <v>742</v>
      </c>
      <c r="BV24" s="19" t="n">
        <v>201</v>
      </c>
      <c r="BW24" s="19" t="n">
        <v>164</v>
      </c>
      <c r="BX24" s="19" t="n">
        <v>187</v>
      </c>
      <c r="BY24" s="19" t="n">
        <v>162</v>
      </c>
      <c r="BZ24" s="19" t="n">
        <v>208</v>
      </c>
      <c r="CA24" s="17" t="n">
        <v>93.127147766323</v>
      </c>
      <c r="CB24" s="17" t="n">
        <v>-1</v>
      </c>
      <c r="CC24" s="19" t="n">
        <v>94.1818181818182</v>
      </c>
      <c r="CD24" s="19" t="n">
        <v>95.5555555555556</v>
      </c>
      <c r="CE24" s="19" t="n">
        <v>94.3462897526502</v>
      </c>
      <c r="CF24" s="21" t="n">
        <v>1133.3</v>
      </c>
      <c r="CG24" s="21" t="n">
        <v>76.5</v>
      </c>
      <c r="CH24" s="21" t="n">
        <v>53.19</v>
      </c>
      <c r="CI24" s="21" t="n">
        <v>82.2</v>
      </c>
      <c r="CJ24" s="21" t="n">
        <v>54.77</v>
      </c>
      <c r="CK24" s="21" t="n">
        <v>14</v>
      </c>
      <c r="CL24" s="21" t="n">
        <v>85.9</v>
      </c>
      <c r="CM24" s="21" t="n">
        <v>0.163</v>
      </c>
      <c r="CN24" s="21" t="n">
        <v>300</v>
      </c>
      <c r="CO24" s="21" t="n">
        <v>927.8</v>
      </c>
      <c r="CP24" s="21" t="n">
        <v>97</v>
      </c>
      <c r="CQ24" s="21" t="n">
        <v>65.45</v>
      </c>
      <c r="CR24" s="21" t="n">
        <v>52.1</v>
      </c>
      <c r="CS24" s="21" t="n">
        <v>34.8</v>
      </c>
      <c r="CT24" s="21" t="n">
        <v>77</v>
      </c>
      <c r="CU24" s="21" t="n">
        <v>23</v>
      </c>
      <c r="CV24" s="21" t="n">
        <v>3.339</v>
      </c>
      <c r="CW24" s="21" t="n">
        <v>300</v>
      </c>
      <c r="CX24" s="21" t="n">
        <v>1182.7</v>
      </c>
      <c r="CY24" s="21" t="n">
        <v>162.8</v>
      </c>
      <c r="CZ24" s="21" t="n">
        <v>51.81</v>
      </c>
      <c r="DA24" s="21" t="n">
        <v>220.5</v>
      </c>
      <c r="DB24" s="21" t="n">
        <v>69.4</v>
      </c>
      <c r="DC24" s="21" t="n">
        <v>28.8</v>
      </c>
      <c r="DD24" s="21" t="n">
        <v>71.1</v>
      </c>
      <c r="DE24" s="21" t="n">
        <v>0.405</v>
      </c>
      <c r="DF24" s="21" t="n">
        <v>300</v>
      </c>
      <c r="DG24" s="21" t="n">
        <v>725.3</v>
      </c>
      <c r="DH24" s="21" t="n">
        <v>85.1</v>
      </c>
      <c r="DI24" s="21" t="n">
        <v>83.74</v>
      </c>
      <c r="DJ24" s="21" t="n">
        <v>46.2</v>
      </c>
      <c r="DK24" s="21" t="n">
        <v>16</v>
      </c>
      <c r="DL24" s="21" t="n">
        <v>90.9</v>
      </c>
      <c r="DM24" s="21" t="n">
        <v>9.1</v>
      </c>
      <c r="DN24" s="21" t="n">
        <v>10.004</v>
      </c>
      <c r="DO24" s="21" t="n">
        <v>300</v>
      </c>
      <c r="DP24" s="21" t="n">
        <v>1298.3</v>
      </c>
      <c r="DQ24" s="21" t="n">
        <v>100.4</v>
      </c>
      <c r="DR24" s="21" t="n">
        <v>46.51</v>
      </c>
      <c r="DS24" s="21" t="n">
        <v>108.9</v>
      </c>
      <c r="DT24" s="21" t="n">
        <v>66.5</v>
      </c>
      <c r="DU24" s="21" t="n">
        <v>44.8</v>
      </c>
      <c r="DV24" s="21" t="n">
        <v>55.1</v>
      </c>
      <c r="DW24" s="21" t="n">
        <v>0.813</v>
      </c>
      <c r="DX24" s="21" t="n">
        <v>300</v>
      </c>
      <c r="DY24" s="21" t="n">
        <v>975.7</v>
      </c>
      <c r="DZ24" s="21" t="n">
        <v>142.4</v>
      </c>
      <c r="EA24" s="21" t="n">
        <v>62.92</v>
      </c>
      <c r="EB24" s="21" t="n">
        <v>100.2</v>
      </c>
      <c r="EC24" s="21" t="n">
        <v>55.2</v>
      </c>
      <c r="ED24" s="21" t="n">
        <v>62.6</v>
      </c>
      <c r="EE24" s="21" t="n">
        <v>37.1</v>
      </c>
      <c r="EF24" s="21" t="n">
        <v>1.687</v>
      </c>
      <c r="EG24" s="21" t="n">
        <v>300</v>
      </c>
      <c r="EH24" s="21" t="n">
        <v>1184.1</v>
      </c>
      <c r="EI24" s="21" t="n">
        <v>84.8</v>
      </c>
      <c r="EJ24" s="21" t="n">
        <v>50.98</v>
      </c>
      <c r="EK24" s="21" t="n">
        <v>93.8</v>
      </c>
      <c r="EL24" s="21" t="n">
        <v>57.7</v>
      </c>
      <c r="EM24" s="21" t="n">
        <v>28.9</v>
      </c>
      <c r="EN24" s="21" t="n">
        <v>71.1</v>
      </c>
      <c r="EO24" s="21" t="n">
        <v>0.406</v>
      </c>
      <c r="EP24" s="21" t="n">
        <v>300</v>
      </c>
      <c r="EQ24" s="21" t="n">
        <v>869</v>
      </c>
      <c r="ER24" s="21" t="n">
        <v>92.2</v>
      </c>
      <c r="ES24" s="21" t="n">
        <v>69.85</v>
      </c>
      <c r="ET24" s="21" t="n">
        <v>43.8</v>
      </c>
      <c r="EU24" s="21" t="n">
        <v>20</v>
      </c>
      <c r="EV24" s="21" t="n">
        <v>81.2</v>
      </c>
      <c r="EW24" s="21" t="n">
        <v>18.8</v>
      </c>
      <c r="EX24" s="21" t="n">
        <v>4.332</v>
      </c>
      <c r="EY24" s="21" t="n">
        <v>300</v>
      </c>
      <c r="EZ24" s="21" t="n">
        <v>1019.8</v>
      </c>
      <c r="FA24" s="21" t="n">
        <v>68.6</v>
      </c>
      <c r="FB24" s="21" t="n">
        <v>59.1</v>
      </c>
      <c r="FC24" s="21" t="n">
        <v>73.1</v>
      </c>
      <c r="FD24" s="21" t="n">
        <v>58.2</v>
      </c>
      <c r="FE24" s="21" t="n">
        <v>14.8</v>
      </c>
      <c r="FF24" s="21" t="n">
        <v>85.2</v>
      </c>
      <c r="FG24" s="21" t="n">
        <v>0.174</v>
      </c>
      <c r="FH24" s="21" t="n">
        <v>300</v>
      </c>
      <c r="FI24" s="21" t="n">
        <v>791.5</v>
      </c>
      <c r="FJ24" s="21" t="n">
        <v>59</v>
      </c>
      <c r="FK24" s="21" t="n">
        <v>76.23</v>
      </c>
      <c r="FL24" s="21" t="n">
        <v>22.5</v>
      </c>
      <c r="FM24" s="21" t="n">
        <v>3.4</v>
      </c>
      <c r="FN24" s="21" t="n">
        <v>90.1</v>
      </c>
      <c r="FO24" s="21" t="n">
        <v>9.9</v>
      </c>
      <c r="FP24" s="21" t="n">
        <v>9.142</v>
      </c>
      <c r="FQ24" s="21" t="n">
        <v>300</v>
      </c>
      <c r="FR24" s="15" t="n">
        <v>1.5</v>
      </c>
      <c r="FS24" s="15" t="n">
        <v>1.5</v>
      </c>
      <c r="FT24" s="15" t="n">
        <v>1</v>
      </c>
      <c r="FU24" s="15" t="n">
        <v>3.5</v>
      </c>
      <c r="FV24" s="15" t="n">
        <v>1.4</v>
      </c>
      <c r="FW24" s="15" t="n">
        <v>93</v>
      </c>
      <c r="FX24" s="15" t="n">
        <v>79</v>
      </c>
      <c r="FY24" s="15" t="n">
        <v>108</v>
      </c>
      <c r="FZ24" s="15" t="n">
        <v>86</v>
      </c>
      <c r="GA24" s="15" t="n">
        <v>125</v>
      </c>
      <c r="GB24" s="15" t="n">
        <v>79.1</v>
      </c>
      <c r="GC24" s="15" t="n">
        <v>76.1</v>
      </c>
      <c r="GD24" s="15" t="n">
        <v>79.3</v>
      </c>
      <c r="GE24" s="15" t="n">
        <v>78.4</v>
      </c>
      <c r="GF24" s="15" t="n">
        <v>78.5</v>
      </c>
      <c r="GG24" s="15" t="n">
        <v>26.1</v>
      </c>
      <c r="GH24" s="15" t="n">
        <v>23.2</v>
      </c>
      <c r="GI24" s="15" t="n">
        <v>23.8</v>
      </c>
      <c r="GJ24" s="15" t="n">
        <v>25.1</v>
      </c>
      <c r="GK24" s="15" t="n">
        <v>21.4</v>
      </c>
      <c r="GL24" s="15" t="n">
        <v>0</v>
      </c>
      <c r="GM24" s="15" t="n">
        <v>6.7</v>
      </c>
      <c r="GN24" s="15" t="n">
        <v>2.8</v>
      </c>
      <c r="GO24" s="15" t="n">
        <v>0</v>
      </c>
      <c r="GP24" s="15" t="n">
        <v>0</v>
      </c>
      <c r="GQ24" s="15" t="n">
        <v>0</v>
      </c>
      <c r="GR24" s="15" t="n">
        <v>7.6</v>
      </c>
      <c r="GS24" s="15" t="n">
        <v>1.8</v>
      </c>
      <c r="GT24" s="15" t="n">
        <v>0</v>
      </c>
      <c r="GU24" s="15" t="n">
        <v>0</v>
      </c>
      <c r="GV24" s="15" t="n">
        <v>1.5</v>
      </c>
      <c r="GW24" s="15" t="n">
        <v>6.7</v>
      </c>
      <c r="GX24" s="15" t="n">
        <v>6.6</v>
      </c>
      <c r="GY24" s="15" t="n">
        <v>4.7</v>
      </c>
      <c r="GZ24" s="15" t="n">
        <v>2.3</v>
      </c>
      <c r="HA24" s="15" t="n">
        <v>0</v>
      </c>
      <c r="HB24" s="15" t="n">
        <v>0</v>
      </c>
      <c r="HC24" s="15" t="n">
        <v>0</v>
      </c>
      <c r="HD24" s="15" t="n">
        <v>1.8</v>
      </c>
      <c r="HE24" s="22" t="n">
        <v>0</v>
      </c>
      <c r="HF24" s="29" t="s">
        <v>595</v>
      </c>
      <c r="HG24" s="29" t="s">
        <v>596</v>
      </c>
      <c r="HH24" s="30" t="n">
        <v>0.272916666666667</v>
      </c>
      <c r="HI24" s="30" t="n">
        <v>0.00990740740740741</v>
      </c>
      <c r="HJ24" s="30" t="n">
        <v>0.0982638888888889</v>
      </c>
      <c r="HK24" s="30" t="n">
        <v>0.104861111111111</v>
      </c>
      <c r="HL24" s="30" t="n">
        <v>0.0697916666666667</v>
      </c>
      <c r="HM24" s="30" t="n">
        <v>0.00729166666666667</v>
      </c>
      <c r="HN24" s="29" t="n">
        <v>4</v>
      </c>
      <c r="HO24" s="29" t="n">
        <v>45</v>
      </c>
      <c r="HP24" s="29" t="n">
        <v>47</v>
      </c>
      <c r="HQ24" s="29" t="s">
        <v>505</v>
      </c>
      <c r="HR24" s="29" t="n">
        <v>0</v>
      </c>
      <c r="HS24" s="29" t="s">
        <v>597</v>
      </c>
      <c r="HT24" s="29" t="s">
        <v>598</v>
      </c>
      <c r="HU24" s="30" t="n">
        <v>0.325</v>
      </c>
      <c r="HV24" s="30" t="n">
        <v>0.00267361111111111</v>
      </c>
      <c r="HW24" s="30" t="n">
        <v>0.112847222222222</v>
      </c>
      <c r="HX24" s="30" t="n">
        <v>0.115972222222222</v>
      </c>
      <c r="HY24" s="30" t="n">
        <v>0.0961805555555556</v>
      </c>
      <c r="HZ24" s="30" t="n">
        <v>0.01875</v>
      </c>
      <c r="IA24" s="29" t="n">
        <v>10</v>
      </c>
      <c r="IB24" s="29" t="n">
        <v>24</v>
      </c>
      <c r="IC24" s="29" t="n">
        <v>48</v>
      </c>
      <c r="ID24" s="29" t="s">
        <v>505</v>
      </c>
      <c r="IE24" s="29" t="n">
        <v>0</v>
      </c>
      <c r="IF24" s="29" t="s">
        <v>599</v>
      </c>
      <c r="IG24" s="29" t="s">
        <v>600</v>
      </c>
      <c r="IH24" s="30" t="n">
        <v>0.249652777777778</v>
      </c>
      <c r="II24" s="30" t="n">
        <v>0.0337847222222222</v>
      </c>
      <c r="IJ24" s="30" t="n">
        <v>0.108333333333333</v>
      </c>
      <c r="IK24" s="30" t="n">
        <v>0.0934027777777778</v>
      </c>
      <c r="IL24" s="30" t="n">
        <v>0.0479166666666667</v>
      </c>
      <c r="IM24" s="30" t="n">
        <v>0.0180555555555556</v>
      </c>
      <c r="IN24" s="29" t="n">
        <v>9</v>
      </c>
      <c r="IO24" s="29" t="n">
        <v>24</v>
      </c>
      <c r="IP24" s="29" t="n">
        <v>52</v>
      </c>
      <c r="IQ24" s="29" t="s">
        <v>505</v>
      </c>
      <c r="IR24" s="29" t="n">
        <v>0</v>
      </c>
      <c r="IS24" s="29" t="s">
        <v>601</v>
      </c>
      <c r="IT24" s="29" t="s">
        <v>602</v>
      </c>
      <c r="IU24" s="30" t="n">
        <v>0.260069444444444</v>
      </c>
      <c r="IV24" s="30" t="n">
        <v>0.0146180555555556</v>
      </c>
      <c r="IW24" s="30" t="n">
        <v>0.110416666666667</v>
      </c>
      <c r="IX24" s="30" t="n">
        <v>0.0857638888888889</v>
      </c>
      <c r="IY24" s="30" t="n">
        <v>0.0638888888888889</v>
      </c>
      <c r="IZ24" s="30" t="n">
        <v>0.0555555555555556</v>
      </c>
      <c r="JA24" s="29" t="n">
        <v>29</v>
      </c>
      <c r="JB24" s="29" t="n">
        <v>21</v>
      </c>
      <c r="JC24" s="29" t="n">
        <v>50</v>
      </c>
      <c r="JD24" s="29" t="s">
        <v>505</v>
      </c>
      <c r="JE24" s="29" t="n">
        <v>0</v>
      </c>
      <c r="JG24" s="1" t="n">
        <v>113</v>
      </c>
      <c r="JH24" s="1" t="n">
        <v>68</v>
      </c>
      <c r="JI24" s="1" t="n">
        <f aca="false">JH24+(JG24-JH24)/3</f>
        <v>83</v>
      </c>
      <c r="JJ24" s="1" t="n">
        <v>1.98</v>
      </c>
      <c r="JK24" s="1" t="n">
        <v>46</v>
      </c>
      <c r="JL24" s="1" t="n">
        <v>11</v>
      </c>
      <c r="JM24" s="1" t="n">
        <v>53</v>
      </c>
      <c r="JN24" s="1" t="n">
        <f aca="false">JM24/JJ24</f>
        <v>26.7676767676768</v>
      </c>
      <c r="JO24" s="1" t="n">
        <v>11</v>
      </c>
      <c r="JP24" s="1" t="n">
        <f aca="false">JL24+JM24+JO24</f>
        <v>75</v>
      </c>
      <c r="JQ24" s="1" t="n">
        <v>34</v>
      </c>
      <c r="JR24" s="1" t="n">
        <f aca="false">(JM24-JQ24)/JM24</f>
        <v>0.358490566037736</v>
      </c>
      <c r="JS24" s="1" t="n">
        <v>64</v>
      </c>
      <c r="JT24" s="1" t="n">
        <f aca="false">(JL24+JO24)/JM24</f>
        <v>0.415094339622642</v>
      </c>
      <c r="JU24" s="23" t="n">
        <f aca="false">(0.8*(1.04*(POWER(JP24,3)-POWER(JM24,3)))+0.6)/1000</f>
        <v>227.134936</v>
      </c>
      <c r="JV24" s="1" t="n">
        <f aca="false">JU24/JJ24</f>
        <v>114.714614141414</v>
      </c>
      <c r="JW24" s="1" t="n">
        <v>76</v>
      </c>
      <c r="JX24" s="1" t="n">
        <v>36</v>
      </c>
      <c r="JY24" s="1" t="n">
        <f aca="false">JW24/JX24</f>
        <v>2.11111111111111</v>
      </c>
      <c r="JZ24" s="1" t="n">
        <v>164</v>
      </c>
      <c r="KA24" s="1" t="n">
        <v>19</v>
      </c>
      <c r="KB24" s="1" t="n">
        <f aca="false">JW24/KA24</f>
        <v>4</v>
      </c>
      <c r="KC24" s="1" t="n">
        <v>21.2</v>
      </c>
      <c r="KD24" s="1" t="n">
        <v>2.5</v>
      </c>
      <c r="KE24" s="1" t="n">
        <f aca="false">((3.14*POWER(KD24,2)/4)*KC24*JK24)/1000</f>
        <v>4.784575</v>
      </c>
      <c r="KF24" s="1" t="n">
        <f aca="false">KE24/JJ24</f>
        <v>2.41645202020202</v>
      </c>
      <c r="KG24" s="1" t="n">
        <v>20.6</v>
      </c>
      <c r="KH24" s="1" t="n">
        <v>24</v>
      </c>
      <c r="KI24" s="1" t="n">
        <v>47</v>
      </c>
      <c r="KJ24" s="1" t="n">
        <v>26</v>
      </c>
      <c r="KK24" s="1" t="n">
        <f aca="false">KI24/KJ24</f>
        <v>1.80769230769231</v>
      </c>
      <c r="KL24" s="1" t="n">
        <v>290</v>
      </c>
      <c r="KM24" s="1" t="n">
        <v>13</v>
      </c>
      <c r="KN24" s="1" t="n">
        <v>74</v>
      </c>
      <c r="KO24" s="1" t="n">
        <f aca="false">KN24/JJ24</f>
        <v>37.3737373737374</v>
      </c>
      <c r="KP24" s="1" t="n">
        <v>64</v>
      </c>
      <c r="KQ24" s="1" t="n">
        <f aca="false">KP24/JJ24</f>
        <v>32.3232323232323</v>
      </c>
      <c r="KR24" s="1" t="n">
        <v>149</v>
      </c>
      <c r="KS24" s="1" t="n">
        <f aca="false">KR24/JJ24</f>
        <v>75.2525252525253</v>
      </c>
      <c r="KT24" s="1" t="n">
        <v>68</v>
      </c>
      <c r="KU24" s="1" t="n">
        <f aca="false">KT24/JJ24</f>
        <v>34.3434343434343</v>
      </c>
      <c r="KV24" s="1" t="n">
        <f aca="false">KR24-KT24</f>
        <v>81</v>
      </c>
      <c r="KW24" s="1" t="n">
        <v>54</v>
      </c>
      <c r="KX24" s="1" t="n">
        <v>25.6</v>
      </c>
      <c r="KY24" s="1" t="n">
        <v>16</v>
      </c>
      <c r="KZ24" s="1" t="n">
        <f aca="false">KX24/JJ24</f>
        <v>12.9292929292929</v>
      </c>
      <c r="LA24" s="1" t="n">
        <f aca="false">KY24/JJ24</f>
        <v>8.08080808080808</v>
      </c>
      <c r="LB24" s="23" t="n">
        <f aca="false">(KX24-KY24)/KX24</f>
        <v>0.375</v>
      </c>
      <c r="LC24" s="1" t="n">
        <v>102</v>
      </c>
      <c r="LD24" s="1" t="n">
        <v>62</v>
      </c>
      <c r="LE24" s="1" t="n">
        <f aca="false">LD24+(LC24-LD24)/3</f>
        <v>75.3333333333333</v>
      </c>
      <c r="LF24" s="1" t="n">
        <v>46</v>
      </c>
      <c r="LG24" s="1" t="n">
        <v>11</v>
      </c>
      <c r="LH24" s="1" t="n">
        <v>52</v>
      </c>
      <c r="LI24" s="1" t="n">
        <f aca="false">LH24/JJ24</f>
        <v>26.2626262626263</v>
      </c>
      <c r="LJ24" s="1" t="n">
        <v>11</v>
      </c>
      <c r="LK24" s="1" t="n">
        <f aca="false">LG24+LH24+LJ24</f>
        <v>74</v>
      </c>
      <c r="LL24" s="1" t="n">
        <v>33</v>
      </c>
      <c r="LM24" s="23" t="n">
        <f aca="false">(LH24-LL24)/LH24</f>
        <v>0.365384615384615</v>
      </c>
      <c r="LN24" s="1" t="n">
        <v>68</v>
      </c>
      <c r="LO24" s="1" t="n">
        <f aca="false">(LG24+LJ24)/LH24</f>
        <v>0.423076923076923</v>
      </c>
      <c r="LP24" s="1" t="n">
        <f aca="false">(0.8*(1.04*(POWER(LK24,3)-POWER(LH24,3)))+0.6)/1000</f>
        <v>220.161112</v>
      </c>
      <c r="LQ24" s="1" t="n">
        <f aca="false">LP24/JJ24</f>
        <v>111.192480808081</v>
      </c>
      <c r="LR24" s="1" t="n">
        <v>62</v>
      </c>
      <c r="LS24" s="1" t="n">
        <v>32</v>
      </c>
      <c r="LT24" s="23" t="n">
        <f aca="false">LR24/LS24</f>
        <v>1.9375</v>
      </c>
      <c r="LU24" s="1" t="n">
        <v>188</v>
      </c>
      <c r="LV24" s="1" t="n">
        <v>19</v>
      </c>
      <c r="LW24" s="23" t="n">
        <f aca="false">LR24/LV24</f>
        <v>3.26315789473684</v>
      </c>
      <c r="LX24" s="1" t="n">
        <v>27.2</v>
      </c>
      <c r="LY24" s="1" t="n">
        <f aca="false">((3.14*POWER(KD24,2)/4)*LX24*LF24)/1000</f>
        <v>6.1387</v>
      </c>
      <c r="LZ24" s="1" t="n">
        <f aca="false">LY24/JJ24</f>
        <v>3.10035353535354</v>
      </c>
      <c r="MA24" s="1" t="n">
        <v>21</v>
      </c>
      <c r="MB24" s="1" t="n">
        <v>30</v>
      </c>
      <c r="MC24" s="1" t="n">
        <v>50</v>
      </c>
      <c r="MD24" s="1" t="n">
        <v>26</v>
      </c>
      <c r="ME24" s="23" t="n">
        <f aca="false">MC24/MD24</f>
        <v>1.92307692307692</v>
      </c>
      <c r="MF24" s="1" t="n">
        <v>162</v>
      </c>
      <c r="MG24" s="1" t="n">
        <v>14</v>
      </c>
      <c r="MH24" s="1" t="n">
        <v>82</v>
      </c>
      <c r="MI24" s="1" t="n">
        <f aca="false">MH24/JJ24</f>
        <v>41.4141414141414</v>
      </c>
      <c r="MJ24" s="1" t="n">
        <v>75</v>
      </c>
      <c r="MK24" s="1" t="n">
        <f aca="false">MJ24/JJ24</f>
        <v>37.8787878787879</v>
      </c>
      <c r="ML24" s="1" t="n">
        <v>132</v>
      </c>
      <c r="MM24" s="1" t="n">
        <f aca="false">ML24/JJ24</f>
        <v>66.6666666666667</v>
      </c>
      <c r="MN24" s="1" t="n">
        <v>52</v>
      </c>
      <c r="MO24" s="1" t="n">
        <f aca="false">MN24/JJ24</f>
        <v>26.2626262626263</v>
      </c>
      <c r="MP24" s="1" t="n">
        <f aca="false">ML24-MN24</f>
        <v>80</v>
      </c>
      <c r="MQ24" s="1" t="n">
        <v>61</v>
      </c>
      <c r="MR24" s="1" t="n">
        <v>24.9</v>
      </c>
      <c r="MS24" s="1" t="n">
        <v>15.4</v>
      </c>
      <c r="MT24" s="1" t="n">
        <f aca="false">MR24/JJ24</f>
        <v>12.5757575757576</v>
      </c>
      <c r="MU24" s="1" t="n">
        <f aca="false">MS24/JJ24</f>
        <v>7.77777777777778</v>
      </c>
      <c r="MV24" s="23" t="n">
        <f aca="false">(MR24-MS24)/MR24</f>
        <v>0.381526104417671</v>
      </c>
      <c r="MW24" s="1" t="n">
        <v>119</v>
      </c>
      <c r="MX24" s="1" t="n">
        <v>70</v>
      </c>
      <c r="MY24" s="1" t="n">
        <f aca="false">MX24+(MW24-MX24)/3</f>
        <v>86.3333333333333</v>
      </c>
      <c r="MZ24" s="1" t="n">
        <v>59</v>
      </c>
      <c r="NA24" s="1" t="n">
        <v>10</v>
      </c>
      <c r="NB24" s="1" t="n">
        <v>55</v>
      </c>
      <c r="NC24" s="1" t="n">
        <f aca="false">NB24/JJ24</f>
        <v>27.7777777777778</v>
      </c>
      <c r="ND24" s="1" t="n">
        <v>10</v>
      </c>
      <c r="NE24" s="1" t="n">
        <f aca="false">NA24+NB24+ND24</f>
        <v>75</v>
      </c>
      <c r="NF24" s="1" t="n">
        <v>38</v>
      </c>
      <c r="NG24" s="23" t="n">
        <f aca="false">(NB24-NF24)/NB24</f>
        <v>0.309090909090909</v>
      </c>
      <c r="NH24" s="1" t="n">
        <v>58</v>
      </c>
      <c r="NI24" s="1" t="n">
        <f aca="false">(NA24+ND24)/NB24</f>
        <v>0.363636363636364</v>
      </c>
      <c r="NJ24" s="1" t="n">
        <f aca="false">(0.8*(1.04*(POWER(NE24,3)-POWER(NB24,3)))+0.6)/1000</f>
        <v>212.5766</v>
      </c>
      <c r="NK24" s="1" t="n">
        <f aca="false">NJ24/JJ24</f>
        <v>107.361919191919</v>
      </c>
      <c r="NL24" s="1" t="n">
        <v>78</v>
      </c>
      <c r="NM24" s="1" t="n">
        <v>37</v>
      </c>
      <c r="NN24" s="23" t="n">
        <f aca="false">NL24/NM24</f>
        <v>2.10810810810811</v>
      </c>
      <c r="NO24" s="1" t="n">
        <v>183</v>
      </c>
      <c r="NP24" s="1" t="n">
        <v>14</v>
      </c>
      <c r="NQ24" s="23" t="n">
        <f aca="false">NL24/NP24</f>
        <v>5.57142857142857</v>
      </c>
      <c r="NR24" s="1" t="n">
        <v>22.6</v>
      </c>
      <c r="NS24" s="1" t="n">
        <f aca="false">((3.14*POWER(KD24,2)/4)*NR24*MZ24)/1000</f>
        <v>6.54199375</v>
      </c>
      <c r="NT24" s="1" t="n">
        <f aca="false">NS24/JJ24</f>
        <v>3.30403724747475</v>
      </c>
      <c r="NU24" s="1" t="n">
        <v>21.1</v>
      </c>
      <c r="NV24" s="1" t="n">
        <v>-1</v>
      </c>
      <c r="NW24" s="1" t="n">
        <v>46</v>
      </c>
      <c r="NX24" s="1" t="n">
        <v>24</v>
      </c>
      <c r="NY24" s="23" t="n">
        <f aca="false">NW24/NX24</f>
        <v>1.91666666666667</v>
      </c>
      <c r="NZ24" s="1" t="n">
        <v>198</v>
      </c>
      <c r="OA24" s="1" t="n">
        <v>13</v>
      </c>
      <c r="OB24" s="1" t="n">
        <v>88</v>
      </c>
      <c r="OC24" s="1" t="n">
        <f aca="false">OB24/JJ24</f>
        <v>44.4444444444444</v>
      </c>
      <c r="OD24" s="1" t="n">
        <v>88</v>
      </c>
      <c r="OE24" s="1" t="n">
        <f aca="false">OD24/JJ24</f>
        <v>44.4444444444444</v>
      </c>
      <c r="OF24" s="1" t="n">
        <v>144</v>
      </c>
      <c r="OG24" s="1" t="n">
        <f aca="false">OF24/JJ24</f>
        <v>72.7272727272727</v>
      </c>
      <c r="OH24" s="1" t="n">
        <v>73</v>
      </c>
      <c r="OI24" s="1" t="n">
        <f aca="false">OH24/JJ24</f>
        <v>36.8686868686869</v>
      </c>
      <c r="OJ24" s="1" t="n">
        <f aca="false">OF24-OH24</f>
        <v>71</v>
      </c>
      <c r="OK24" s="1" t="n">
        <v>49</v>
      </c>
      <c r="OL24" s="1" t="n">
        <v>29.8</v>
      </c>
      <c r="OM24" s="1" t="n">
        <v>17.2</v>
      </c>
      <c r="ON24" s="1" t="n">
        <f aca="false">OL24/JJ24</f>
        <v>15.0505050505051</v>
      </c>
      <c r="OO24" s="1" t="n">
        <f aca="false">OM24/JJ24</f>
        <v>8.68686868686869</v>
      </c>
      <c r="OP24" s="23" t="n">
        <f aca="false">(OL24-OM24)/OL24</f>
        <v>0.422818791946309</v>
      </c>
      <c r="OQ24" s="1" t="n">
        <v>119</v>
      </c>
      <c r="OR24" s="1" t="n">
        <v>63</v>
      </c>
      <c r="OS24" s="1" t="n">
        <f aca="false">OR24+(OQ24-OR24)/3</f>
        <v>81.6666666666667</v>
      </c>
      <c r="OT24" s="1" t="n">
        <v>53</v>
      </c>
      <c r="OU24" s="1" t="n">
        <v>10</v>
      </c>
      <c r="OV24" s="1" t="n">
        <v>56</v>
      </c>
      <c r="OW24" s="1" t="n">
        <f aca="false">OV24/JJ24</f>
        <v>28.2828282828283</v>
      </c>
      <c r="OX24" s="1" t="n">
        <v>11</v>
      </c>
      <c r="OY24" s="1" t="n">
        <f aca="false">OU24+OV24+OX24</f>
        <v>77</v>
      </c>
      <c r="OZ24" s="1" t="n">
        <v>34</v>
      </c>
      <c r="PA24" s="23" t="n">
        <f aca="false">(OV24-OZ24)/OV24</f>
        <v>0.392857142857143</v>
      </c>
      <c r="PB24" s="1" t="n">
        <v>69</v>
      </c>
      <c r="PC24" s="1" t="n">
        <f aca="false">(OU24+OX24)/OV24</f>
        <v>0.375</v>
      </c>
      <c r="PD24" s="1" t="n">
        <f aca="false">(0.8*(1.04*(POWER(OY24,3)-POWER(OV24,3)))+0.6)/1000</f>
        <v>233.723544</v>
      </c>
      <c r="PE24" s="1" t="n">
        <f aca="false">PD24/JJ24</f>
        <v>118.042193939394</v>
      </c>
      <c r="PF24" s="1" t="n">
        <v>75</v>
      </c>
      <c r="PG24" s="1" t="n">
        <v>37</v>
      </c>
      <c r="PH24" s="23" t="n">
        <f aca="false">PF24/PG24</f>
        <v>2.02702702702703</v>
      </c>
      <c r="PI24" s="1" t="n">
        <v>211</v>
      </c>
      <c r="PJ24" s="1" t="n">
        <v>13</v>
      </c>
      <c r="PK24" s="23" t="n">
        <f aca="false">PF24/PJ24</f>
        <v>5.76923076923077</v>
      </c>
      <c r="PL24" s="1" t="n">
        <v>23.6</v>
      </c>
      <c r="PM24" s="1" t="n">
        <f aca="false">((3.14*POWER(KD24,2)/4)*PL24*OT24)/1000</f>
        <v>6.1367375</v>
      </c>
      <c r="PN24" s="1" t="n">
        <f aca="false">PM24/JJ24</f>
        <v>3.09936237373737</v>
      </c>
      <c r="PO24" s="1" t="n">
        <v>16</v>
      </c>
      <c r="PP24" s="1" t="n">
        <v>24</v>
      </c>
      <c r="PQ24" s="1" t="n">
        <v>42</v>
      </c>
      <c r="PR24" s="1" t="n">
        <v>25</v>
      </c>
      <c r="PS24" s="23" t="n">
        <f aca="false">PQ24/PR24</f>
        <v>1.68</v>
      </c>
      <c r="PT24" s="1" t="n">
        <v>214</v>
      </c>
      <c r="PU24" s="1" t="n">
        <v>14</v>
      </c>
      <c r="PV24" s="1" t="n">
        <v>70</v>
      </c>
      <c r="PW24" s="1" t="n">
        <f aca="false">PV24/JJ24</f>
        <v>35.3535353535354</v>
      </c>
      <c r="PX24" s="1" t="n">
        <v>75</v>
      </c>
      <c r="PY24" s="1" t="n">
        <f aca="false">PX24/JJ24</f>
        <v>37.8787878787879</v>
      </c>
      <c r="PZ24" s="1" t="n">
        <v>130</v>
      </c>
      <c r="QA24" s="1" t="n">
        <f aca="false">PZ24/JJ24</f>
        <v>65.6565656565657</v>
      </c>
      <c r="QB24" s="1" t="n">
        <v>52</v>
      </c>
      <c r="QC24" s="1" t="n">
        <f aca="false">QB24/JJ24</f>
        <v>26.2626262626263</v>
      </c>
      <c r="QD24" s="1" t="n">
        <f aca="false">PZ24-QB24</f>
        <v>78</v>
      </c>
      <c r="QE24" s="1" t="n">
        <v>60</v>
      </c>
      <c r="QF24" s="1" t="n">
        <v>28.9</v>
      </c>
      <c r="QG24" s="1" t="n">
        <v>14.5</v>
      </c>
      <c r="QH24" s="1" t="n">
        <f aca="false">QF24/JJ24</f>
        <v>14.5959595959596</v>
      </c>
      <c r="QI24" s="1" t="n">
        <f aca="false">QG24/JJ24</f>
        <v>7.32323232323232</v>
      </c>
      <c r="QJ24" s="23" t="n">
        <f aca="false">(QF24-QG24)/QF24</f>
        <v>0.498269896193772</v>
      </c>
      <c r="QK24" s="1" t="n">
        <v>115</v>
      </c>
      <c r="QL24" s="1" t="n">
        <v>64</v>
      </c>
      <c r="QM24" s="1" t="n">
        <f aca="false">QL24+(QK24-QL24)/3</f>
        <v>81</v>
      </c>
      <c r="QN24" s="1" t="n">
        <v>56</v>
      </c>
      <c r="QO24" s="1" t="n">
        <v>10</v>
      </c>
      <c r="QP24" s="1" t="n">
        <v>54</v>
      </c>
      <c r="QQ24" s="1" t="n">
        <f aca="false">QP24/JJ24</f>
        <v>27.2727272727273</v>
      </c>
      <c r="QR24" s="1" t="n">
        <v>9</v>
      </c>
      <c r="QS24" s="1" t="n">
        <f aca="false">QO24+QP24+QR24</f>
        <v>73</v>
      </c>
      <c r="QT24" s="1" t="n">
        <v>34</v>
      </c>
      <c r="QU24" s="23" t="n">
        <f aca="false">(QP24-QT24)/QP24</f>
        <v>0.37037037037037</v>
      </c>
      <c r="QV24" s="1" t="n">
        <v>67</v>
      </c>
      <c r="QW24" s="1" t="n">
        <f aca="false">(QO24+QR24)/QP24</f>
        <v>0.351851851851852</v>
      </c>
      <c r="QX24" s="1" t="n">
        <f aca="false">(0.8*(1.04*(POWER(QS24,3)-POWER(QP24,3)))+0.6)/1000</f>
        <v>192.652696</v>
      </c>
      <c r="QY24" s="1" t="n">
        <f aca="false">QX24/JJ24</f>
        <v>97.2993414141414</v>
      </c>
      <c r="QZ24" s="1" t="n">
        <v>68</v>
      </c>
      <c r="RA24" s="1" t="n">
        <v>37</v>
      </c>
      <c r="RB24" s="23" t="n">
        <f aca="false">QZ24/RA24</f>
        <v>1.83783783783784</v>
      </c>
      <c r="RC24" s="1" t="n">
        <v>180</v>
      </c>
      <c r="RD24" s="1" t="n">
        <v>14</v>
      </c>
      <c r="RE24" s="23" t="n">
        <f aca="false">QZ24/RD24</f>
        <v>4.85714285714286</v>
      </c>
      <c r="RF24" s="1" t="n">
        <v>25</v>
      </c>
      <c r="RG24" s="1" t="n">
        <f aca="false">((3.14*POWER(KD24,2)/4)*RF24*QN24)/1000</f>
        <v>6.86875</v>
      </c>
      <c r="RH24" s="1" t="n">
        <f aca="false">RG24/JJ24</f>
        <v>3.46906565656566</v>
      </c>
      <c r="RI24" s="1" t="n">
        <v>19.2</v>
      </c>
      <c r="RJ24" s="1" t="n">
        <v>-1</v>
      </c>
      <c r="RK24" s="1" t="n">
        <v>45</v>
      </c>
      <c r="RL24" s="1" t="n">
        <v>27</v>
      </c>
      <c r="RM24" s="23" t="n">
        <f aca="false">RK24/RL24</f>
        <v>1.66666666666667</v>
      </c>
      <c r="RN24" s="1" t="n">
        <v>202</v>
      </c>
      <c r="RO24" s="1" t="n">
        <v>15</v>
      </c>
      <c r="RP24" s="1" t="n">
        <v>86</v>
      </c>
      <c r="RQ24" s="1" t="n">
        <f aca="false">RP24/JJ24</f>
        <v>43.4343434343434</v>
      </c>
      <c r="RR24" s="1" t="n">
        <v>88</v>
      </c>
      <c r="RS24" s="1" t="n">
        <f aca="false">RR24/JJ24</f>
        <v>44.4444444444444</v>
      </c>
      <c r="RT24" s="1" t="n">
        <v>138</v>
      </c>
      <c r="RU24" s="1" t="n">
        <f aca="false">RT24/JJ24</f>
        <v>69.6969696969697</v>
      </c>
      <c r="RV24" s="1" t="n">
        <v>61</v>
      </c>
      <c r="RW24" s="1" t="n">
        <f aca="false">RV24/JJ24</f>
        <v>30.8080808080808</v>
      </c>
      <c r="RX24" s="1" t="n">
        <f aca="false">RT24-RV24</f>
        <v>77</v>
      </c>
      <c r="RY24" s="1" t="n">
        <v>56</v>
      </c>
      <c r="RZ24" s="1" t="n">
        <v>30.9</v>
      </c>
      <c r="SA24" s="1" t="n">
        <v>16.5</v>
      </c>
      <c r="SB24" s="1" t="n">
        <f aca="false">RZ24/JJ24</f>
        <v>15.6060606060606</v>
      </c>
      <c r="SC24" s="1" t="n">
        <f aca="false">SA24/JJ24</f>
        <v>8.33333333333333</v>
      </c>
      <c r="SD24" s="23" t="n">
        <f aca="false">(RZ24-SA24)/RZ24</f>
        <v>0.466019417475728</v>
      </c>
    </row>
    <row r="25" customFormat="false" ht="21" hidden="false" customHeight="false" outlineLevel="0" collapsed="false">
      <c r="A25" s="14" t="s">
        <v>603</v>
      </c>
      <c r="B25" s="13" t="s">
        <v>502</v>
      </c>
      <c r="C25" s="13" t="n">
        <v>31</v>
      </c>
      <c r="D25" s="15" t="n">
        <v>77</v>
      </c>
      <c r="E25" s="13" t="n">
        <v>183</v>
      </c>
      <c r="F25" s="16" t="n">
        <v>4</v>
      </c>
      <c r="G25" s="16" t="n">
        <v>2</v>
      </c>
      <c r="H25" s="28" t="n">
        <v>256</v>
      </c>
      <c r="I25" s="17" t="n">
        <v>413</v>
      </c>
      <c r="J25" s="17" t="n">
        <v>103</v>
      </c>
      <c r="K25" s="17" t="n">
        <v>123</v>
      </c>
      <c r="L25" s="17" t="n">
        <v>998</v>
      </c>
      <c r="M25" s="17" t="n">
        <v>998</v>
      </c>
      <c r="N25" s="17" t="n">
        <v>998</v>
      </c>
      <c r="O25" s="17" t="n">
        <v>998</v>
      </c>
      <c r="P25" s="17" t="n">
        <v>998</v>
      </c>
      <c r="Q25" s="17" t="n">
        <v>998</v>
      </c>
      <c r="R25" s="17" t="n">
        <v>998</v>
      </c>
      <c r="S25" s="17" t="n">
        <v>998</v>
      </c>
      <c r="T25" s="17" t="n">
        <v>998</v>
      </c>
      <c r="U25" s="17" t="n">
        <v>998</v>
      </c>
      <c r="V25" s="17" t="n">
        <v>2163</v>
      </c>
      <c r="W25" s="32" t="n">
        <v>0.659722222222222</v>
      </c>
      <c r="X25" s="17" t="n">
        <v>-1</v>
      </c>
      <c r="Y25" s="17" t="n">
        <v>-1</v>
      </c>
      <c r="Z25" s="17" t="n">
        <v>-1</v>
      </c>
      <c r="AA25" s="19" t="n">
        <v>-1</v>
      </c>
      <c r="AB25" s="17" t="n">
        <v>-1</v>
      </c>
      <c r="AC25" s="17" t="n">
        <v>-1</v>
      </c>
      <c r="AD25" s="17" t="n">
        <v>-1</v>
      </c>
      <c r="AE25" s="17" t="n">
        <v>-1</v>
      </c>
      <c r="AF25" s="17" t="n">
        <v>-1</v>
      </c>
      <c r="AG25" s="17" t="n">
        <v>-1</v>
      </c>
      <c r="AH25" s="17" t="n">
        <v>-1</v>
      </c>
      <c r="AI25" s="19" t="n">
        <v>-1</v>
      </c>
      <c r="AJ25" s="17" t="n">
        <v>-1</v>
      </c>
      <c r="AK25" s="17" t="n">
        <v>-1</v>
      </c>
      <c r="AL25" s="17" t="n">
        <v>-1</v>
      </c>
      <c r="AM25" s="17" t="n">
        <v>-1</v>
      </c>
      <c r="AN25" s="19" t="n">
        <v>-1</v>
      </c>
      <c r="AO25" s="17" t="n">
        <v>-1</v>
      </c>
      <c r="AP25" s="17" t="n">
        <v>-1</v>
      </c>
      <c r="AQ25" s="17" t="n">
        <v>-1</v>
      </c>
      <c r="AR25" s="17" t="n">
        <v>-1</v>
      </c>
      <c r="AS25" s="19" t="n">
        <v>-1</v>
      </c>
      <c r="AT25" s="17" t="n">
        <v>-1</v>
      </c>
      <c r="AU25" s="17" t="n">
        <v>-1</v>
      </c>
      <c r="AV25" s="17" t="n">
        <v>-1</v>
      </c>
      <c r="AW25" s="17" t="n">
        <v>-1</v>
      </c>
      <c r="AX25" s="17" t="n">
        <v>-1</v>
      </c>
      <c r="AY25" s="17" t="n">
        <v>-1</v>
      </c>
      <c r="AZ25" s="17" t="n">
        <v>-1</v>
      </c>
      <c r="BA25" s="17" t="n">
        <v>-1</v>
      </c>
      <c r="BB25" s="19" t="n">
        <v>327</v>
      </c>
      <c r="BC25" s="19" t="n">
        <v>194</v>
      </c>
      <c r="BD25" s="19" t="n">
        <v>-1</v>
      </c>
      <c r="BE25" s="19" t="n">
        <v>-1</v>
      </c>
      <c r="BF25" s="19" t="n">
        <v>-1</v>
      </c>
      <c r="BG25" s="19" t="n">
        <v>317</v>
      </c>
      <c r="BH25" s="19" t="n">
        <v>146</v>
      </c>
      <c r="BI25" s="19" t="n">
        <v>-1</v>
      </c>
      <c r="BJ25" s="19" t="n">
        <v>-1</v>
      </c>
      <c r="BK25" s="19" t="n">
        <v>-1</v>
      </c>
      <c r="BL25" s="19" t="n">
        <v>0.969418960244648</v>
      </c>
      <c r="BM25" s="19" t="n">
        <v>0.752577319587629</v>
      </c>
      <c r="BN25" s="19" t="n">
        <v>-1</v>
      </c>
      <c r="BO25" s="19" t="n">
        <v>-1</v>
      </c>
      <c r="BP25" s="19" t="n">
        <v>-1</v>
      </c>
      <c r="BQ25" s="19" t="n">
        <v>590</v>
      </c>
      <c r="BR25" s="19" t="n">
        <v>347</v>
      </c>
      <c r="BS25" s="19" t="n">
        <v>-1</v>
      </c>
      <c r="BT25" s="19" t="n">
        <v>-1</v>
      </c>
      <c r="BU25" s="19" t="n">
        <v>-1</v>
      </c>
      <c r="BV25" s="19" t="n">
        <v>191</v>
      </c>
      <c r="BW25" s="19" t="n">
        <v>106</v>
      </c>
      <c r="BX25" s="19" t="n">
        <v>-1</v>
      </c>
      <c r="BY25" s="19" t="n">
        <v>-1</v>
      </c>
      <c r="BZ25" s="19" t="n">
        <v>-1</v>
      </c>
      <c r="CA25" s="17" t="n">
        <v>80.1223241590214</v>
      </c>
      <c r="CB25" s="17" t="n">
        <v>81.9587628865979</v>
      </c>
      <c r="CC25" s="17" t="n">
        <v>-1</v>
      </c>
      <c r="CD25" s="17" t="n">
        <v>-1</v>
      </c>
      <c r="CE25" s="17" t="n">
        <v>-1</v>
      </c>
      <c r="CF25" s="21" t="n">
        <v>1199.6</v>
      </c>
      <c r="CG25" s="21" t="n">
        <v>94.7</v>
      </c>
      <c r="CH25" s="21" t="n">
        <v>50.34</v>
      </c>
      <c r="CI25" s="21" t="n">
        <v>92.2</v>
      </c>
      <c r="CJ25" s="21" t="n">
        <v>57.6</v>
      </c>
      <c r="CK25" s="21" t="n">
        <v>26.7</v>
      </c>
      <c r="CL25" s="21" t="n">
        <v>73.2</v>
      </c>
      <c r="CM25" s="21" t="n">
        <v>0.365</v>
      </c>
      <c r="CN25" s="21" t="n">
        <v>300</v>
      </c>
      <c r="CO25" s="21" t="n">
        <v>977.9</v>
      </c>
      <c r="CP25" s="21" t="n">
        <v>87.3</v>
      </c>
      <c r="CQ25" s="21" t="n">
        <v>61.88</v>
      </c>
      <c r="CR25" s="21" t="n">
        <v>40.3</v>
      </c>
      <c r="CS25" s="21" t="n">
        <v>16.9</v>
      </c>
      <c r="CT25" s="21" t="n">
        <v>89.4</v>
      </c>
      <c r="CU25" s="21" t="n">
        <v>10.6</v>
      </c>
      <c r="CV25" s="21" t="n">
        <v>8.428</v>
      </c>
      <c r="CW25" s="21" t="n">
        <v>300</v>
      </c>
      <c r="CX25" s="21" t="n">
        <v>1088</v>
      </c>
      <c r="CY25" s="21" t="n">
        <v>208.8</v>
      </c>
      <c r="CZ25" s="21" t="n">
        <v>56.91</v>
      </c>
      <c r="DA25" s="21" t="n">
        <v>238.4</v>
      </c>
      <c r="DB25" s="21" t="n">
        <v>68.8</v>
      </c>
      <c r="DC25" s="21" t="n">
        <v>27.3</v>
      </c>
      <c r="DD25" s="21" t="n">
        <v>72.7</v>
      </c>
      <c r="DE25" s="21" t="n">
        <v>0.375</v>
      </c>
      <c r="DF25" s="21" t="n">
        <v>300</v>
      </c>
      <c r="DG25" s="21" t="n">
        <v>880.9</v>
      </c>
      <c r="DH25" s="21" t="n">
        <v>102</v>
      </c>
      <c r="DI25" s="21" t="n">
        <v>69</v>
      </c>
      <c r="DJ25" s="21" t="n">
        <v>71.8</v>
      </c>
      <c r="DK25" s="21" t="n">
        <v>25.4</v>
      </c>
      <c r="DL25" s="21" t="n">
        <v>74.3</v>
      </c>
      <c r="DM25" s="21" t="n">
        <v>25.7</v>
      </c>
      <c r="DN25" s="21" t="n">
        <v>2.896</v>
      </c>
      <c r="DO25" s="21" t="n">
        <v>300</v>
      </c>
      <c r="DP25" s="21" t="n">
        <v>-1</v>
      </c>
      <c r="DQ25" s="21" t="n">
        <v>-1</v>
      </c>
      <c r="DR25" s="21" t="n">
        <v>-1</v>
      </c>
      <c r="DS25" s="21" t="n">
        <v>-1</v>
      </c>
      <c r="DT25" s="21" t="n">
        <v>-1</v>
      </c>
      <c r="DU25" s="21" t="n">
        <v>-1</v>
      </c>
      <c r="DV25" s="21" t="n">
        <v>-1</v>
      </c>
      <c r="DW25" s="21" t="n">
        <v>-1</v>
      </c>
      <c r="DX25" s="21" t="n">
        <v>-1</v>
      </c>
      <c r="DY25" s="21" t="n">
        <v>-1</v>
      </c>
      <c r="DZ25" s="21" t="n">
        <v>-1</v>
      </c>
      <c r="EA25" s="21" t="n">
        <v>-1</v>
      </c>
      <c r="EB25" s="21" t="n">
        <v>-1</v>
      </c>
      <c r="EC25" s="21" t="n">
        <v>-1</v>
      </c>
      <c r="ED25" s="21" t="n">
        <v>-1</v>
      </c>
      <c r="EE25" s="21" t="n">
        <v>-1</v>
      </c>
      <c r="EF25" s="21" t="n">
        <v>-1</v>
      </c>
      <c r="EG25" s="21" t="n">
        <v>-1</v>
      </c>
      <c r="EH25" s="21" t="n">
        <v>-1</v>
      </c>
      <c r="EI25" s="21" t="n">
        <v>-1</v>
      </c>
      <c r="EJ25" s="21" t="n">
        <v>-1</v>
      </c>
      <c r="EK25" s="21" t="n">
        <v>-1</v>
      </c>
      <c r="EL25" s="21" t="n">
        <v>-1</v>
      </c>
      <c r="EM25" s="21" t="n">
        <v>-1</v>
      </c>
      <c r="EN25" s="21" t="n">
        <v>-1</v>
      </c>
      <c r="EO25" s="21" t="n">
        <v>-1</v>
      </c>
      <c r="EP25" s="21" t="n">
        <v>-1</v>
      </c>
      <c r="EQ25" s="21" t="n">
        <v>-1</v>
      </c>
      <c r="ER25" s="21" t="n">
        <v>-1</v>
      </c>
      <c r="ES25" s="21" t="n">
        <v>-1</v>
      </c>
      <c r="ET25" s="21" t="n">
        <v>-1</v>
      </c>
      <c r="EU25" s="21" t="n">
        <v>-1</v>
      </c>
      <c r="EV25" s="21" t="n">
        <v>-1</v>
      </c>
      <c r="EW25" s="21" t="n">
        <v>-1</v>
      </c>
      <c r="EX25" s="21" t="n">
        <v>-1</v>
      </c>
      <c r="EY25" s="21" t="n">
        <v>-1</v>
      </c>
      <c r="EZ25" s="21" t="n">
        <v>-1</v>
      </c>
      <c r="FA25" s="21" t="n">
        <v>-1</v>
      </c>
      <c r="FB25" s="21" t="n">
        <v>-1</v>
      </c>
      <c r="FC25" s="21" t="n">
        <v>-1</v>
      </c>
      <c r="FD25" s="21" t="n">
        <v>-1</v>
      </c>
      <c r="FE25" s="21" t="n">
        <v>-1</v>
      </c>
      <c r="FF25" s="21" t="n">
        <v>-1</v>
      </c>
      <c r="FG25" s="21" t="n">
        <v>-1</v>
      </c>
      <c r="FH25" s="21" t="n">
        <v>-1</v>
      </c>
      <c r="FI25" s="21" t="n">
        <v>-1</v>
      </c>
      <c r="FJ25" s="21" t="n">
        <v>-1</v>
      </c>
      <c r="FK25" s="21" t="n">
        <v>-1</v>
      </c>
      <c r="FL25" s="21" t="n">
        <v>-1</v>
      </c>
      <c r="FM25" s="21" t="n">
        <v>-1</v>
      </c>
      <c r="FN25" s="21" t="n">
        <v>-1</v>
      </c>
      <c r="FO25" s="21" t="n">
        <v>-1</v>
      </c>
      <c r="FP25" s="21" t="n">
        <v>-1</v>
      </c>
      <c r="FQ25" s="21" t="n">
        <v>-1</v>
      </c>
      <c r="FR25" s="15" t="n">
        <v>1.6</v>
      </c>
      <c r="FS25" s="15" t="n">
        <v>3.9</v>
      </c>
      <c r="FT25" s="15" t="n">
        <v>-1</v>
      </c>
      <c r="FU25" s="15" t="n">
        <v>-1</v>
      </c>
      <c r="FV25" s="15" t="n">
        <v>-1</v>
      </c>
      <c r="FW25" s="15" t="n">
        <v>105</v>
      </c>
      <c r="FX25" s="15" t="n">
        <v>91</v>
      </c>
      <c r="FY25" s="15" t="n">
        <v>-1</v>
      </c>
      <c r="FZ25" s="15" t="n">
        <v>-1</v>
      </c>
      <c r="GA25" s="15" t="n">
        <v>-1</v>
      </c>
      <c r="GB25" s="15" t="n">
        <v>76.4</v>
      </c>
      <c r="GC25" s="15" t="n">
        <v>77.8</v>
      </c>
      <c r="GD25" s="15" t="n">
        <v>-1</v>
      </c>
      <c r="GE25" s="15" t="n">
        <v>-1</v>
      </c>
      <c r="GF25" s="15" t="n">
        <v>-1</v>
      </c>
      <c r="GG25" s="15" t="n">
        <v>25.4</v>
      </c>
      <c r="GH25" s="15" t="n">
        <v>23.2</v>
      </c>
      <c r="GI25" s="15" t="n">
        <v>-1</v>
      </c>
      <c r="GJ25" s="15" t="n">
        <v>-1</v>
      </c>
      <c r="GK25" s="15" t="n">
        <v>-1</v>
      </c>
      <c r="GL25" s="15" t="n">
        <v>0.2</v>
      </c>
      <c r="GM25" s="15" t="n">
        <v>7.9</v>
      </c>
      <c r="GN25" s="15" t="n">
        <v>-1</v>
      </c>
      <c r="GO25" s="15" t="n">
        <v>-1</v>
      </c>
      <c r="GP25" s="15" t="n">
        <v>-1</v>
      </c>
      <c r="GQ25" s="15" t="n">
        <v>0.2</v>
      </c>
      <c r="GR25" s="15" t="n">
        <v>7.5</v>
      </c>
      <c r="GS25" s="15" t="n">
        <v>-1</v>
      </c>
      <c r="GT25" s="15" t="n">
        <v>-1</v>
      </c>
      <c r="GU25" s="15" t="n">
        <v>-1</v>
      </c>
      <c r="GV25" s="15" t="n">
        <v>1.5</v>
      </c>
      <c r="GW25" s="15" t="n">
        <v>7.8</v>
      </c>
      <c r="GX25" s="15" t="n">
        <v>-1</v>
      </c>
      <c r="GY25" s="15" t="n">
        <v>-1</v>
      </c>
      <c r="GZ25" s="15" t="n">
        <v>-1</v>
      </c>
      <c r="HA25" s="15" t="n">
        <v>0.2</v>
      </c>
      <c r="HB25" s="15" t="n">
        <v>0.7</v>
      </c>
      <c r="HC25" s="15" t="n">
        <v>-1</v>
      </c>
      <c r="HD25" s="15" t="n">
        <v>-1</v>
      </c>
      <c r="HE25" s="22" t="n">
        <v>-1</v>
      </c>
      <c r="HF25" s="29" t="s">
        <v>604</v>
      </c>
      <c r="HG25" s="29" t="s">
        <v>605</v>
      </c>
      <c r="HH25" s="30" t="n">
        <v>0.259027777777778</v>
      </c>
      <c r="HI25" s="30" t="n">
        <v>0.0505902777777778</v>
      </c>
      <c r="HJ25" s="30" t="n">
        <v>0.103472222222222</v>
      </c>
      <c r="HK25" s="30" t="n">
        <v>0.0388888888888889</v>
      </c>
      <c r="HL25" s="30" t="n">
        <v>0.116666666666667</v>
      </c>
      <c r="HM25" s="30" t="n">
        <v>0.00590277777777778</v>
      </c>
      <c r="HN25" s="29" t="n">
        <v>1</v>
      </c>
      <c r="HO25" s="29" t="n">
        <v>29</v>
      </c>
      <c r="HP25" s="29" t="n">
        <v>47</v>
      </c>
      <c r="HQ25" s="29" t="s">
        <v>505</v>
      </c>
      <c r="HR25" s="29" t="n">
        <v>0</v>
      </c>
      <c r="HS25" s="29" t="s">
        <v>606</v>
      </c>
      <c r="HT25" s="29" t="s">
        <v>607</v>
      </c>
      <c r="HU25" s="30" t="n">
        <v>0.304861111111111</v>
      </c>
      <c r="HV25" s="30" t="n">
        <v>0.0117592592592593</v>
      </c>
      <c r="HW25" s="30" t="n">
        <v>0.111458333333333</v>
      </c>
      <c r="HX25" s="30" t="n">
        <v>0.0625</v>
      </c>
      <c r="HY25" s="30" t="n">
        <v>0.130902777777778</v>
      </c>
      <c r="HZ25" s="30" t="n">
        <v>0.00555555555555556</v>
      </c>
      <c r="IA25" s="29" t="n">
        <v>4</v>
      </c>
      <c r="IB25" s="29" t="n">
        <v>36</v>
      </c>
      <c r="IC25" s="29" t="n">
        <v>53</v>
      </c>
      <c r="ID25" s="29" t="s">
        <v>505</v>
      </c>
      <c r="IE25" s="29" t="n">
        <v>0</v>
      </c>
      <c r="IF25" s="1" t="n">
        <v>-1</v>
      </c>
      <c r="IG25" s="1" t="n">
        <v>-1</v>
      </c>
      <c r="IH25" s="1" t="n">
        <v>-1</v>
      </c>
      <c r="II25" s="1" t="n">
        <v>-1</v>
      </c>
      <c r="IJ25" s="1" t="n">
        <v>-1</v>
      </c>
      <c r="IK25" s="1" t="n">
        <v>-1</v>
      </c>
      <c r="IL25" s="1" t="n">
        <v>-1</v>
      </c>
      <c r="IM25" s="1" t="n">
        <v>-1</v>
      </c>
      <c r="IN25" s="1" t="n">
        <v>-1</v>
      </c>
      <c r="IO25" s="1" t="n">
        <v>-1</v>
      </c>
      <c r="IP25" s="1" t="n">
        <v>-1</v>
      </c>
      <c r="IQ25" s="1" t="n">
        <v>-1</v>
      </c>
      <c r="IR25" s="1" t="n">
        <v>-1</v>
      </c>
      <c r="IS25" s="29" t="s">
        <v>608</v>
      </c>
      <c r="IT25" s="29" t="s">
        <v>609</v>
      </c>
      <c r="IU25" s="30" t="n">
        <v>0.356597222222222</v>
      </c>
      <c r="IV25" s="30" t="n">
        <v>0.00861111111111111</v>
      </c>
      <c r="IW25" s="30" t="n">
        <v>0.130208333333333</v>
      </c>
      <c r="IX25" s="30" t="n">
        <v>0.0329861111111111</v>
      </c>
      <c r="IY25" s="30" t="n">
        <v>0.193402777777778</v>
      </c>
      <c r="IZ25" s="30" t="n">
        <v>0.009375</v>
      </c>
      <c r="JA25" s="29" t="n">
        <v>4</v>
      </c>
      <c r="JB25" s="29" t="n">
        <v>40</v>
      </c>
      <c r="JC25" s="29" t="n">
        <v>43</v>
      </c>
      <c r="JD25" s="29" t="s">
        <v>505</v>
      </c>
      <c r="JE25" s="29" t="n">
        <v>0</v>
      </c>
      <c r="JG25" s="1" t="n">
        <v>131</v>
      </c>
      <c r="JH25" s="1" t="n">
        <v>73</v>
      </c>
      <c r="JI25" s="1" t="n">
        <f aca="false">JH25+(JG25-JH25)/3</f>
        <v>92.3333333333333</v>
      </c>
      <c r="JJ25" s="1" t="n">
        <v>1.97</v>
      </c>
      <c r="JK25" s="1" t="n">
        <v>50</v>
      </c>
      <c r="JL25" s="1" t="n">
        <v>10</v>
      </c>
      <c r="JM25" s="1" t="n">
        <v>53</v>
      </c>
      <c r="JN25" s="1" t="n">
        <f aca="false">JM25/JJ25</f>
        <v>26.9035532994924</v>
      </c>
      <c r="JO25" s="1" t="n">
        <v>12</v>
      </c>
      <c r="JP25" s="1" t="n">
        <f aca="false">JL25+JM25+JO25</f>
        <v>75</v>
      </c>
      <c r="JQ25" s="1" t="n">
        <v>30</v>
      </c>
      <c r="JR25" s="1" t="n">
        <f aca="false">(JM25-JQ25)/JM25</f>
        <v>0.433962264150943</v>
      </c>
      <c r="JS25" s="1" t="n">
        <v>74</v>
      </c>
      <c r="JT25" s="1" t="n">
        <f aca="false">(JL25+JO25)/JM25</f>
        <v>0.415094339622642</v>
      </c>
      <c r="JU25" s="23" t="n">
        <f aca="false">(0.8*(1.04*(POWER(JP25,3)-POWER(JM25,3)))+0.6)/1000</f>
        <v>227.134936</v>
      </c>
      <c r="JV25" s="1" t="n">
        <f aca="false">JU25/JJ25</f>
        <v>115.296921827411</v>
      </c>
      <c r="JW25" s="1" t="n">
        <v>85</v>
      </c>
      <c r="JX25" s="1" t="n">
        <v>41</v>
      </c>
      <c r="JY25" s="1" t="n">
        <f aca="false">JW25/JX25</f>
        <v>2.07317073170732</v>
      </c>
      <c r="JZ25" s="1" t="n">
        <v>242</v>
      </c>
      <c r="KA25" s="1" t="n">
        <v>14</v>
      </c>
      <c r="KB25" s="1" t="n">
        <f aca="false">JW25/KA25</f>
        <v>6.07142857142857</v>
      </c>
      <c r="KC25" s="1" t="n">
        <v>29.4</v>
      </c>
      <c r="KD25" s="1" t="n">
        <v>2.3</v>
      </c>
      <c r="KE25" s="1" t="n">
        <f aca="false">((3.14*POWER(KD25,2)/4)*KC25*JK25)/1000</f>
        <v>6.1043955</v>
      </c>
      <c r="KF25" s="1" t="n">
        <f aca="false">KE25/JJ25</f>
        <v>3.09867791878173</v>
      </c>
      <c r="KG25" s="1" t="n">
        <v>21</v>
      </c>
      <c r="KH25" s="1" t="n">
        <v>29</v>
      </c>
      <c r="KI25" s="1" t="n">
        <v>44</v>
      </c>
      <c r="KJ25" s="1" t="n">
        <v>20</v>
      </c>
      <c r="KK25" s="1" t="n">
        <f aca="false">KI25/KJ25</f>
        <v>2.2</v>
      </c>
      <c r="KL25" s="1" t="n">
        <v>211</v>
      </c>
      <c r="KM25" s="1" t="n">
        <v>20</v>
      </c>
      <c r="KN25" s="1" t="n">
        <v>98</v>
      </c>
      <c r="KO25" s="1" t="n">
        <f aca="false">KN25/JJ25</f>
        <v>49.746192893401</v>
      </c>
      <c r="KP25" s="1" t="n">
        <v>72</v>
      </c>
      <c r="KQ25" s="1" t="n">
        <f aca="false">KP25/JJ25</f>
        <v>36.5482233502538</v>
      </c>
      <c r="KR25" s="1" t="n">
        <v>157</v>
      </c>
      <c r="KS25" s="1" t="n">
        <f aca="false">KR25/JJ25</f>
        <v>79.6954314720812</v>
      </c>
      <c r="KT25" s="1" t="n">
        <v>63</v>
      </c>
      <c r="KU25" s="1" t="n">
        <f aca="false">KT25/JJ25</f>
        <v>31.9796954314721</v>
      </c>
      <c r="KV25" s="1" t="n">
        <f aca="false">KR25-KT25</f>
        <v>94</v>
      </c>
      <c r="KW25" s="1" t="n">
        <v>60</v>
      </c>
      <c r="KX25" s="1" t="n">
        <v>22.6</v>
      </c>
      <c r="KY25" s="1" t="n">
        <v>10.7</v>
      </c>
      <c r="KZ25" s="1" t="n">
        <f aca="false">KX25/JJ25</f>
        <v>11.4720812182741</v>
      </c>
      <c r="LA25" s="1" t="n">
        <f aca="false">KY25/JJ25</f>
        <v>5.43147208121827</v>
      </c>
      <c r="LB25" s="23" t="n">
        <f aca="false">(KX25-KY25)/KX25</f>
        <v>0.526548672566372</v>
      </c>
      <c r="LC25" s="1" t="n">
        <v>116</v>
      </c>
      <c r="LD25" s="1" t="n">
        <v>66</v>
      </c>
      <c r="LE25" s="1" t="n">
        <f aca="false">LD25+(LC25-LD25)/3</f>
        <v>82.6666666666667</v>
      </c>
      <c r="LF25" s="1" t="n">
        <v>63</v>
      </c>
      <c r="LG25" s="1" t="n">
        <v>10</v>
      </c>
      <c r="LH25" s="1" t="n">
        <v>52</v>
      </c>
      <c r="LI25" s="1" t="n">
        <f aca="false">LH25/JJ25</f>
        <v>26.3959390862944</v>
      </c>
      <c r="LJ25" s="1" t="n">
        <v>11</v>
      </c>
      <c r="LK25" s="1" t="n">
        <f aca="false">LG25+LH25+LJ25</f>
        <v>73</v>
      </c>
      <c r="LL25" s="1" t="n">
        <v>34</v>
      </c>
      <c r="LM25" s="23" t="n">
        <f aca="false">(LH25-LL25)/LH25</f>
        <v>0.346153846153846</v>
      </c>
      <c r="LN25" s="1" t="n">
        <v>63</v>
      </c>
      <c r="LO25" s="1" t="n">
        <f aca="false">(LG25+LJ25)/LH25</f>
        <v>0.403846153846154</v>
      </c>
      <c r="LP25" s="1" t="n">
        <f aca="false">(0.8*(1.04*(POWER(LK25,3)-POWER(LH25,3)))+0.6)/1000</f>
        <v>206.676888</v>
      </c>
      <c r="LQ25" s="1" t="n">
        <f aca="false">LP25/JJ25</f>
        <v>104.912125888325</v>
      </c>
      <c r="LR25" s="1" t="n">
        <v>83</v>
      </c>
      <c r="LS25" s="1" t="n">
        <v>42</v>
      </c>
      <c r="LT25" s="23" t="n">
        <f aca="false">LR25/LS25</f>
        <v>1.97619047619048</v>
      </c>
      <c r="LU25" s="1" t="n">
        <v>229</v>
      </c>
      <c r="LV25" s="1" t="n">
        <v>13</v>
      </c>
      <c r="LW25" s="23" t="n">
        <f aca="false">LR25/LV25</f>
        <v>6.38461538461539</v>
      </c>
      <c r="LX25" s="1" t="n">
        <v>26.9</v>
      </c>
      <c r="LY25" s="1" t="n">
        <f aca="false">((3.14*POWER(KD25,2)/4)*LX25*LF25)/1000</f>
        <v>7.037495955</v>
      </c>
      <c r="LZ25" s="1" t="n">
        <f aca="false">LY25/JJ25</f>
        <v>3.57233297208122</v>
      </c>
      <c r="MA25" s="1" t="n">
        <v>19.5</v>
      </c>
      <c r="MB25" s="1" t="n">
        <v>26</v>
      </c>
      <c r="MC25" s="1" t="n">
        <v>53</v>
      </c>
      <c r="MD25" s="1" t="n">
        <v>24</v>
      </c>
      <c r="ME25" s="23" t="n">
        <f aca="false">MC25/MD25</f>
        <v>2.20833333333333</v>
      </c>
      <c r="MF25" s="1" t="n">
        <v>189</v>
      </c>
      <c r="MG25" s="1" t="n">
        <v>20</v>
      </c>
      <c r="MH25" s="1" t="n">
        <v>117</v>
      </c>
      <c r="MI25" s="1" t="n">
        <f aca="false">MH25/JJ25</f>
        <v>59.3908629441624</v>
      </c>
      <c r="MJ25" s="1" t="n">
        <v>84</v>
      </c>
      <c r="MK25" s="1" t="n">
        <f aca="false">MJ25/JJ25</f>
        <v>42.6395939086294</v>
      </c>
      <c r="ML25" s="1" t="n">
        <v>150</v>
      </c>
      <c r="MM25" s="1" t="n">
        <f aca="false">ML25/JJ25</f>
        <v>76.1421319796954</v>
      </c>
      <c r="MN25" s="1" t="n">
        <v>66</v>
      </c>
      <c r="MO25" s="1" t="n">
        <f aca="false">MN25/JJ25</f>
        <v>33.502538071066</v>
      </c>
      <c r="MP25" s="1" t="n">
        <f aca="false">ML25-MN25</f>
        <v>84</v>
      </c>
      <c r="MQ25" s="1" t="n">
        <v>56</v>
      </c>
      <c r="MR25" s="1" t="n">
        <v>29.8</v>
      </c>
      <c r="MS25" s="1" t="n">
        <v>17.4</v>
      </c>
      <c r="MT25" s="1" t="n">
        <f aca="false">MR25/JJ25</f>
        <v>15.1269035532995</v>
      </c>
      <c r="MU25" s="1" t="n">
        <f aca="false">MS25/JJ25</f>
        <v>8.83248730964467</v>
      </c>
      <c r="MV25" s="23" t="n">
        <f aca="false">(MR25-MS25)/MR25</f>
        <v>0.416107382550336</v>
      </c>
      <c r="MW25" s="1" t="n">
        <v>-1</v>
      </c>
      <c r="MX25" s="1" t="n">
        <v>-1</v>
      </c>
      <c r="MY25" s="1" t="n">
        <v>-1</v>
      </c>
      <c r="MZ25" s="1" t="n">
        <v>-1</v>
      </c>
      <c r="NA25" s="1" t="n">
        <v>-1</v>
      </c>
      <c r="NB25" s="1" t="n">
        <v>-1</v>
      </c>
      <c r="NC25" s="1" t="n">
        <v>-1</v>
      </c>
      <c r="ND25" s="1" t="n">
        <v>-1</v>
      </c>
      <c r="NE25" s="1" t="n">
        <v>-1</v>
      </c>
      <c r="NF25" s="1" t="n">
        <v>-1</v>
      </c>
      <c r="NG25" s="1" t="n">
        <v>-1</v>
      </c>
      <c r="NH25" s="1" t="n">
        <v>-1</v>
      </c>
      <c r="NI25" s="1" t="n">
        <v>-1</v>
      </c>
      <c r="NJ25" s="1" t="n">
        <v>-1</v>
      </c>
      <c r="NK25" s="1" t="n">
        <v>-1</v>
      </c>
      <c r="NL25" s="1" t="n">
        <v>-1</v>
      </c>
      <c r="NM25" s="1" t="n">
        <v>-1</v>
      </c>
      <c r="NN25" s="1" t="n">
        <v>-1</v>
      </c>
      <c r="NO25" s="1" t="n">
        <v>-1</v>
      </c>
      <c r="NP25" s="1" t="n">
        <v>-1</v>
      </c>
      <c r="NQ25" s="1" t="n">
        <v>-1</v>
      </c>
      <c r="NR25" s="1" t="n">
        <v>-1</v>
      </c>
      <c r="NS25" s="1" t="n">
        <v>-1</v>
      </c>
      <c r="NT25" s="1" t="n">
        <v>-1</v>
      </c>
      <c r="NU25" s="1" t="n">
        <v>-1</v>
      </c>
      <c r="NV25" s="1" t="n">
        <v>-1</v>
      </c>
      <c r="NW25" s="1" t="n">
        <v>-1</v>
      </c>
      <c r="NX25" s="1" t="n">
        <v>-1</v>
      </c>
      <c r="NY25" s="1" t="n">
        <v>-1</v>
      </c>
      <c r="NZ25" s="1" t="n">
        <v>-1</v>
      </c>
      <c r="OA25" s="1" t="n">
        <v>-1</v>
      </c>
      <c r="OB25" s="1" t="n">
        <v>112</v>
      </c>
      <c r="OC25" s="1" t="n">
        <f aca="false">OB25/JJ25</f>
        <v>56.8527918781726</v>
      </c>
      <c r="OD25" s="1" t="n">
        <v>85</v>
      </c>
      <c r="OE25" s="1" t="n">
        <f aca="false">OD25/JJ25</f>
        <v>43.1472081218274</v>
      </c>
      <c r="OF25" s="1" t="n">
        <v>162</v>
      </c>
      <c r="OG25" s="1" t="n">
        <f aca="false">OF25/JJ25</f>
        <v>82.2335025380711</v>
      </c>
      <c r="OH25" s="1" t="n">
        <v>74</v>
      </c>
      <c r="OI25" s="1" t="n">
        <f aca="false">OH25/JJ25</f>
        <v>37.5634517766497</v>
      </c>
      <c r="OJ25" s="1" t="n">
        <f aca="false">OF25-OH25</f>
        <v>88</v>
      </c>
      <c r="OK25" s="1" t="n">
        <v>55</v>
      </c>
      <c r="OL25" s="1" t="n">
        <v>25.8</v>
      </c>
      <c r="OM25" s="1" t="n">
        <v>13.8</v>
      </c>
      <c r="ON25" s="1" t="n">
        <f aca="false">OL25/JJ25</f>
        <v>13.0964467005076</v>
      </c>
      <c r="OO25" s="1" t="n">
        <f aca="false">OM25/JJ25</f>
        <v>7.00507614213198</v>
      </c>
      <c r="OP25" s="23" t="n">
        <f aca="false">(OL25-OM25)/OL25</f>
        <v>0.465116279069767</v>
      </c>
      <c r="OQ25" s="1" t="n">
        <v>-1</v>
      </c>
      <c r="OR25" s="1" t="n">
        <v>-1</v>
      </c>
      <c r="OS25" s="1" t="n">
        <v>-1</v>
      </c>
      <c r="OT25" s="1" t="n">
        <v>-1</v>
      </c>
      <c r="OU25" s="1" t="n">
        <v>-1</v>
      </c>
      <c r="OV25" s="1" t="n">
        <v>-1</v>
      </c>
      <c r="OW25" s="1" t="n">
        <v>-1</v>
      </c>
      <c r="OX25" s="1" t="n">
        <v>-1</v>
      </c>
      <c r="OY25" s="1" t="n">
        <v>-1</v>
      </c>
      <c r="OZ25" s="1" t="n">
        <v>-1</v>
      </c>
      <c r="PA25" s="1" t="n">
        <v>-1</v>
      </c>
      <c r="PB25" s="1" t="n">
        <v>-1</v>
      </c>
      <c r="PC25" s="1" t="n">
        <v>-1</v>
      </c>
      <c r="PD25" s="1" t="n">
        <v>-1</v>
      </c>
      <c r="PE25" s="1" t="n">
        <v>-1</v>
      </c>
      <c r="PF25" s="1" t="n">
        <v>-1</v>
      </c>
      <c r="PG25" s="1" t="n">
        <v>-1</v>
      </c>
      <c r="PH25" s="1" t="n">
        <v>-1</v>
      </c>
      <c r="PI25" s="1" t="n">
        <v>-1</v>
      </c>
      <c r="PJ25" s="1" t="n">
        <v>-1</v>
      </c>
      <c r="PK25" s="1" t="n">
        <v>-1</v>
      </c>
      <c r="PL25" s="1" t="n">
        <v>-1</v>
      </c>
      <c r="PM25" s="1" t="n">
        <v>-1</v>
      </c>
      <c r="PN25" s="1" t="n">
        <v>-1</v>
      </c>
      <c r="PO25" s="1" t="n">
        <v>-1</v>
      </c>
      <c r="PP25" s="1" t="n">
        <v>-1</v>
      </c>
      <c r="PQ25" s="1" t="n">
        <v>-1</v>
      </c>
      <c r="PR25" s="1" t="n">
        <v>-1</v>
      </c>
      <c r="PS25" s="1" t="n">
        <v>-1</v>
      </c>
      <c r="PT25" s="1" t="n">
        <v>-1</v>
      </c>
      <c r="PU25" s="1" t="n">
        <v>-1</v>
      </c>
      <c r="PV25" s="1" t="n">
        <v>-1</v>
      </c>
      <c r="PW25" s="1" t="n">
        <v>-1</v>
      </c>
      <c r="PX25" s="1" t="n">
        <v>-1</v>
      </c>
      <c r="PY25" s="1" t="n">
        <v>-1</v>
      </c>
      <c r="PZ25" s="1" t="n">
        <v>-1</v>
      </c>
      <c r="QA25" s="1" t="n">
        <v>-1</v>
      </c>
      <c r="QB25" s="1" t="n">
        <v>-1</v>
      </c>
      <c r="QC25" s="1" t="n">
        <v>-1</v>
      </c>
      <c r="QD25" s="1" t="n">
        <v>-1</v>
      </c>
      <c r="QE25" s="1" t="n">
        <v>-1</v>
      </c>
      <c r="QF25" s="1" t="n">
        <v>-1</v>
      </c>
      <c r="QG25" s="1" t="n">
        <v>-1</v>
      </c>
      <c r="QH25" s="1" t="n">
        <v>-1</v>
      </c>
      <c r="QI25" s="1" t="n">
        <v>-1</v>
      </c>
      <c r="QJ25" s="1" t="n">
        <v>-1</v>
      </c>
      <c r="QK25" s="1" t="n">
        <v>-1</v>
      </c>
      <c r="QL25" s="1" t="n">
        <v>-1</v>
      </c>
      <c r="QM25" s="1" t="n">
        <v>-1</v>
      </c>
      <c r="QN25" s="1" t="n">
        <v>-1</v>
      </c>
      <c r="QO25" s="1" t="n">
        <v>-1</v>
      </c>
      <c r="QP25" s="1" t="n">
        <v>-1</v>
      </c>
      <c r="QQ25" s="1" t="n">
        <v>-1</v>
      </c>
      <c r="QR25" s="1" t="n">
        <v>-1</v>
      </c>
      <c r="QS25" s="1" t="n">
        <v>-1</v>
      </c>
      <c r="QT25" s="1" t="n">
        <v>-1</v>
      </c>
      <c r="QU25" s="1" t="n">
        <v>-1</v>
      </c>
      <c r="QV25" s="1" t="n">
        <v>-1</v>
      </c>
      <c r="QW25" s="1" t="n">
        <v>-1</v>
      </c>
      <c r="QX25" s="1" t="n">
        <v>-1</v>
      </c>
      <c r="QY25" s="1" t="n">
        <v>-1</v>
      </c>
      <c r="QZ25" s="1" t="n">
        <v>-1</v>
      </c>
      <c r="RA25" s="1" t="n">
        <v>-1</v>
      </c>
      <c r="RB25" s="1" t="n">
        <v>-1</v>
      </c>
      <c r="RC25" s="1" t="n">
        <v>-1</v>
      </c>
      <c r="RD25" s="1" t="n">
        <v>-1</v>
      </c>
      <c r="RE25" s="1" t="n">
        <v>-1</v>
      </c>
      <c r="RF25" s="1" t="n">
        <v>-1</v>
      </c>
      <c r="RG25" s="1" t="n">
        <v>-1</v>
      </c>
      <c r="RH25" s="1" t="n">
        <v>-1</v>
      </c>
      <c r="RI25" s="1" t="n">
        <v>-1</v>
      </c>
      <c r="RJ25" s="1" t="n">
        <v>-1</v>
      </c>
      <c r="RK25" s="1" t="n">
        <v>-1</v>
      </c>
      <c r="RL25" s="1" t="n">
        <v>-1</v>
      </c>
      <c r="RM25" s="1" t="n">
        <v>-1</v>
      </c>
      <c r="RN25" s="1" t="n">
        <v>-1</v>
      </c>
      <c r="RO25" s="1" t="n">
        <v>-1</v>
      </c>
      <c r="RP25" s="1" t="n">
        <v>-1</v>
      </c>
      <c r="RQ25" s="1" t="n">
        <v>-1</v>
      </c>
      <c r="RR25" s="1" t="n">
        <v>-1</v>
      </c>
      <c r="RS25" s="1" t="n">
        <v>-1</v>
      </c>
      <c r="RT25" s="1" t="n">
        <v>-1</v>
      </c>
      <c r="RU25" s="1" t="n">
        <v>-1</v>
      </c>
      <c r="RV25" s="1" t="n">
        <v>-1</v>
      </c>
      <c r="RW25" s="1" t="n">
        <v>-1</v>
      </c>
      <c r="RX25" s="1" t="n">
        <v>-1</v>
      </c>
      <c r="RY25" s="1" t="n">
        <v>-1</v>
      </c>
      <c r="RZ25" s="1" t="n">
        <v>-1</v>
      </c>
      <c r="SA25" s="1" t="n">
        <v>-1</v>
      </c>
      <c r="SB25" s="1" t="n">
        <v>-1</v>
      </c>
      <c r="SC25" s="1" t="n">
        <v>-1</v>
      </c>
      <c r="SD25" s="1" t="n">
        <v>-1</v>
      </c>
    </row>
    <row r="26" customFormat="false" ht="21" hidden="false" customHeight="false" outlineLevel="0" collapsed="false">
      <c r="A26" s="14" t="s">
        <v>610</v>
      </c>
      <c r="B26" s="13" t="s">
        <v>502</v>
      </c>
      <c r="C26" s="13" t="n">
        <v>38</v>
      </c>
      <c r="D26" s="15" t="n">
        <v>82</v>
      </c>
      <c r="E26" s="13" t="n">
        <v>170</v>
      </c>
      <c r="F26" s="16" t="n">
        <v>2</v>
      </c>
      <c r="G26" s="16" t="n">
        <v>4</v>
      </c>
      <c r="H26" s="28" t="n">
        <v>388</v>
      </c>
      <c r="I26" s="17" t="n">
        <v>413</v>
      </c>
      <c r="J26" s="17" t="n">
        <v>121</v>
      </c>
      <c r="K26" s="17" t="n">
        <v>123</v>
      </c>
      <c r="L26" s="17" t="n">
        <v>998</v>
      </c>
      <c r="M26" s="17" t="n">
        <v>998</v>
      </c>
      <c r="N26" s="17" t="n">
        <v>998</v>
      </c>
      <c r="O26" s="17" t="n">
        <v>998</v>
      </c>
      <c r="P26" s="17" t="n">
        <v>998</v>
      </c>
      <c r="Q26" s="17" t="n">
        <v>998</v>
      </c>
      <c r="R26" s="17" t="n">
        <v>998</v>
      </c>
      <c r="S26" s="17" t="n">
        <v>998</v>
      </c>
      <c r="T26" s="17" t="n">
        <v>998</v>
      </c>
      <c r="U26" s="17" t="n">
        <v>998</v>
      </c>
      <c r="V26" s="17" t="n">
        <v>2571</v>
      </c>
      <c r="W26" s="32" t="n">
        <v>0.703472222222222</v>
      </c>
      <c r="X26" s="19" t="n">
        <v>61</v>
      </c>
      <c r="Y26" s="19" t="n">
        <v>40</v>
      </c>
      <c r="Z26" s="19" t="n">
        <v>52</v>
      </c>
      <c r="AA26" s="19" t="n">
        <v>42</v>
      </c>
      <c r="AB26" s="19" t="n">
        <v>45</v>
      </c>
      <c r="AC26" s="1" t="n">
        <v>53</v>
      </c>
      <c r="AD26" s="1" t="n">
        <v>37</v>
      </c>
      <c r="AE26" s="1" t="n">
        <v>49</v>
      </c>
      <c r="AF26" s="19" t="n">
        <v>42</v>
      </c>
      <c r="AG26" s="19" t="n">
        <v>43</v>
      </c>
      <c r="AH26" s="19" t="n">
        <v>0.868852459016393</v>
      </c>
      <c r="AI26" s="19" t="n">
        <v>0.925</v>
      </c>
      <c r="AJ26" s="19" t="n">
        <v>0.942307692307692</v>
      </c>
      <c r="AK26" s="19" t="n">
        <v>1</v>
      </c>
      <c r="AL26" s="19" t="n">
        <v>0.955555555555556</v>
      </c>
      <c r="AM26" s="19" t="n">
        <v>147</v>
      </c>
      <c r="AN26" s="19" t="n">
        <v>108</v>
      </c>
      <c r="AO26" s="19" t="n">
        <v>124</v>
      </c>
      <c r="AP26" s="19" t="n">
        <v>143</v>
      </c>
      <c r="AQ26" s="19" t="n">
        <v>149</v>
      </c>
      <c r="AR26" s="19" t="n">
        <v>37</v>
      </c>
      <c r="AS26" s="19" t="n">
        <v>25</v>
      </c>
      <c r="AT26" s="19" t="n">
        <v>30</v>
      </c>
      <c r="AU26" s="19" t="n">
        <v>26</v>
      </c>
      <c r="AV26" s="19" t="n">
        <v>27</v>
      </c>
      <c r="AW26" s="19" t="n">
        <v>90.1639344262295</v>
      </c>
      <c r="AX26" s="19" t="n">
        <v>100</v>
      </c>
      <c r="AY26" s="19" t="n">
        <v>98.0769230769231</v>
      </c>
      <c r="AZ26" s="19" t="n">
        <v>100</v>
      </c>
      <c r="BA26" s="19" t="n">
        <v>100</v>
      </c>
      <c r="BB26" s="19" t="n">
        <v>276</v>
      </c>
      <c r="BC26" s="19" t="n">
        <v>261</v>
      </c>
      <c r="BD26" s="19" t="n">
        <v>225</v>
      </c>
      <c r="BE26" s="19" t="n">
        <v>240</v>
      </c>
      <c r="BF26" s="19" t="n">
        <v>229</v>
      </c>
      <c r="BG26" s="19" t="n">
        <v>284</v>
      </c>
      <c r="BH26" s="19" t="n">
        <v>228</v>
      </c>
      <c r="BI26" s="19" t="n">
        <v>222</v>
      </c>
      <c r="BJ26" s="19" t="n">
        <v>246</v>
      </c>
      <c r="BK26" s="19" t="n">
        <v>241</v>
      </c>
      <c r="BL26" s="19" t="n">
        <v>1.02898550724638</v>
      </c>
      <c r="BM26" s="19" t="n">
        <v>0.873563218390805</v>
      </c>
      <c r="BN26" s="19" t="n">
        <v>0.986666666666667</v>
      </c>
      <c r="BO26" s="19" t="n">
        <v>1.025</v>
      </c>
      <c r="BP26" s="19" t="n">
        <v>1.05240174672489</v>
      </c>
      <c r="BQ26" s="19" t="n">
        <v>640</v>
      </c>
      <c r="BR26" s="19" t="n">
        <v>373</v>
      </c>
      <c r="BS26" s="19" t="n">
        <v>422</v>
      </c>
      <c r="BT26" s="19" t="n">
        <v>434</v>
      </c>
      <c r="BU26" s="19" t="n">
        <v>423</v>
      </c>
      <c r="BV26" s="19" t="n">
        <v>177</v>
      </c>
      <c r="BW26" s="19" t="n">
        <v>174</v>
      </c>
      <c r="BX26" s="19" t="n">
        <v>123</v>
      </c>
      <c r="BY26" s="19" t="n">
        <v>149</v>
      </c>
      <c r="BZ26" s="19" t="n">
        <v>172</v>
      </c>
      <c r="CA26" s="19" t="n">
        <v>84.7826086956522</v>
      </c>
      <c r="CB26" s="19" t="n">
        <v>57.088122605364</v>
      </c>
      <c r="CC26" s="19" t="n">
        <v>68.8888888888889</v>
      </c>
      <c r="CD26" s="19" t="n">
        <v>77.9166666666667</v>
      </c>
      <c r="CE26" s="19" t="n">
        <v>75.1091703056769</v>
      </c>
      <c r="CF26" s="21" t="n">
        <v>1191.7</v>
      </c>
      <c r="CG26" s="21" t="n">
        <v>50.2</v>
      </c>
      <c r="CH26" s="21" t="n">
        <v>50.44</v>
      </c>
      <c r="CI26" s="21" t="n">
        <v>42.9</v>
      </c>
      <c r="CJ26" s="21" t="n">
        <v>24</v>
      </c>
      <c r="CK26" s="21" t="n">
        <v>32.3</v>
      </c>
      <c r="CL26" s="21" t="n">
        <v>67.7</v>
      </c>
      <c r="CM26" s="21" t="n">
        <v>0.476</v>
      </c>
      <c r="CN26" s="21" t="n">
        <v>300</v>
      </c>
      <c r="CO26" s="21" t="n">
        <v>1022.1</v>
      </c>
      <c r="CP26" s="21" t="n">
        <v>65.5</v>
      </c>
      <c r="CQ26" s="21" t="n">
        <v>58.94</v>
      </c>
      <c r="CR26" s="21" t="n">
        <v>35.4</v>
      </c>
      <c r="CS26" s="21" t="n">
        <v>13.3</v>
      </c>
      <c r="CT26" s="21" t="n">
        <v>73.1</v>
      </c>
      <c r="CU26" s="21" t="n">
        <v>26.9</v>
      </c>
      <c r="CV26" s="21" t="n">
        <v>2.713</v>
      </c>
      <c r="CW26" s="21" t="n">
        <v>300</v>
      </c>
      <c r="CX26" s="21" t="n">
        <v>1084.9</v>
      </c>
      <c r="CY26" s="21" t="n">
        <v>76.1</v>
      </c>
      <c r="CZ26" s="21" t="n">
        <v>55.58</v>
      </c>
      <c r="DA26" s="21" t="n">
        <v>44.5</v>
      </c>
      <c r="DB26" s="21" t="n">
        <v>21.1</v>
      </c>
      <c r="DC26" s="21" t="n">
        <v>83</v>
      </c>
      <c r="DD26" s="21" t="n">
        <v>17</v>
      </c>
      <c r="DE26" s="21" t="n">
        <v>4.896</v>
      </c>
      <c r="DF26" s="21" t="n">
        <v>300</v>
      </c>
      <c r="DG26" s="21" t="n">
        <v>971.6</v>
      </c>
      <c r="DH26" s="21" t="n">
        <v>89.4</v>
      </c>
      <c r="DI26" s="21" t="n">
        <v>62.45</v>
      </c>
      <c r="DJ26" s="21" t="n">
        <v>52.8</v>
      </c>
      <c r="DK26" s="21" t="n">
        <v>17.5</v>
      </c>
      <c r="DL26" s="21" t="n">
        <v>87</v>
      </c>
      <c r="DM26" s="21" t="n">
        <v>13</v>
      </c>
      <c r="DN26" s="21" t="n">
        <v>6.713</v>
      </c>
      <c r="DO26" s="21" t="n">
        <v>300</v>
      </c>
      <c r="DP26" s="21" t="n">
        <v>1220.7</v>
      </c>
      <c r="DQ26" s="21" t="n">
        <v>110.2</v>
      </c>
      <c r="DR26" s="21" t="n">
        <v>49.61</v>
      </c>
      <c r="DS26" s="21" t="n">
        <v>49.6</v>
      </c>
      <c r="DT26" s="21" t="n">
        <v>30.5</v>
      </c>
      <c r="DU26" s="21" t="n">
        <v>63.6</v>
      </c>
      <c r="DV26" s="21" t="n">
        <v>36.4</v>
      </c>
      <c r="DW26" s="21" t="n">
        <v>1.748</v>
      </c>
      <c r="DX26" s="21" t="n">
        <v>300</v>
      </c>
      <c r="DY26" s="21" t="n">
        <v>1237.6</v>
      </c>
      <c r="DZ26" s="21" t="n">
        <v>82.9</v>
      </c>
      <c r="EA26" s="21" t="n">
        <v>48.71</v>
      </c>
      <c r="EB26" s="21" t="n">
        <v>69.5</v>
      </c>
      <c r="EC26" s="21" t="n">
        <v>59.1</v>
      </c>
      <c r="ED26" s="21" t="n">
        <v>27.5</v>
      </c>
      <c r="EE26" s="21" t="n">
        <v>72.5</v>
      </c>
      <c r="EF26" s="21" t="n">
        <v>0.379</v>
      </c>
      <c r="EG26" s="21" t="n">
        <v>300</v>
      </c>
      <c r="EH26" s="21" t="n">
        <v>1188.8</v>
      </c>
      <c r="EI26" s="21" t="n">
        <v>48.8</v>
      </c>
      <c r="EJ26" s="21" t="n">
        <v>50.56</v>
      </c>
      <c r="EK26" s="21" t="n">
        <v>35.8</v>
      </c>
      <c r="EL26" s="21" t="n">
        <v>15.1</v>
      </c>
      <c r="EM26" s="21" t="n">
        <v>37.8</v>
      </c>
      <c r="EN26" s="21" t="n">
        <v>62.2</v>
      </c>
      <c r="EO26" s="21" t="n">
        <v>0.608</v>
      </c>
      <c r="EP26" s="21" t="n">
        <v>300</v>
      </c>
      <c r="EQ26" s="21" t="n">
        <v>1151.4</v>
      </c>
      <c r="ER26" s="21" t="n">
        <v>72.5</v>
      </c>
      <c r="ES26" s="21" t="n">
        <v>52.33</v>
      </c>
      <c r="ET26" s="21" t="n">
        <v>33.7</v>
      </c>
      <c r="EU26" s="21" t="n">
        <v>13</v>
      </c>
      <c r="EV26" s="21" t="n">
        <v>66.1</v>
      </c>
      <c r="EW26" s="21" t="n">
        <v>33.8</v>
      </c>
      <c r="EX26" s="21" t="n">
        <v>1.956</v>
      </c>
      <c r="EY26" s="21" t="n">
        <v>300</v>
      </c>
      <c r="EZ26" s="21" t="n">
        <v>1151.9</v>
      </c>
      <c r="FA26" s="21" t="n">
        <v>31.5</v>
      </c>
      <c r="FB26" s="21" t="n">
        <v>52.13</v>
      </c>
      <c r="FC26" s="21" t="n">
        <v>35.6</v>
      </c>
      <c r="FD26" s="21" t="n">
        <v>14.2</v>
      </c>
      <c r="FE26" s="21" t="n">
        <v>39.1</v>
      </c>
      <c r="FF26" s="21" t="n">
        <v>60.8</v>
      </c>
      <c r="FG26" s="21" t="n">
        <v>0.642</v>
      </c>
      <c r="FH26" s="21" t="n">
        <v>300</v>
      </c>
      <c r="FI26" s="21" t="n">
        <v>1056.6</v>
      </c>
      <c r="FJ26" s="21" t="n">
        <v>66.3</v>
      </c>
      <c r="FK26" s="21" t="n">
        <v>57.01</v>
      </c>
      <c r="FL26" s="21" t="n">
        <v>37.9</v>
      </c>
      <c r="FM26" s="21" t="n">
        <v>17.1</v>
      </c>
      <c r="FN26" s="21" t="n">
        <v>79.6</v>
      </c>
      <c r="FO26" s="21" t="n">
        <v>20.3</v>
      </c>
      <c r="FP26" s="21" t="n">
        <v>3.916</v>
      </c>
      <c r="FQ26" s="21" t="n">
        <v>300</v>
      </c>
      <c r="FR26" s="15" t="n">
        <v>2.4</v>
      </c>
      <c r="FS26" s="15" t="n">
        <v>5</v>
      </c>
      <c r="FT26" s="15" t="n">
        <v>1.8</v>
      </c>
      <c r="FU26" s="15" t="n">
        <v>2.1</v>
      </c>
      <c r="FV26" s="15" t="n">
        <v>1.3</v>
      </c>
      <c r="FW26" s="15" t="n">
        <v>107</v>
      </c>
      <c r="FX26" s="15" t="n">
        <v>98</v>
      </c>
      <c r="FY26" s="15" t="n">
        <v>114</v>
      </c>
      <c r="FZ26" s="15" t="n">
        <v>85</v>
      </c>
      <c r="GA26" s="15" t="n">
        <v>91</v>
      </c>
      <c r="GB26" s="15" t="n">
        <v>81.8</v>
      </c>
      <c r="GC26" s="15" t="n">
        <v>79.6</v>
      </c>
      <c r="GD26" s="15" t="n">
        <v>82.4</v>
      </c>
      <c r="GE26" s="15" t="n">
        <v>81.9</v>
      </c>
      <c r="GF26" s="15" t="n">
        <v>82.2</v>
      </c>
      <c r="GG26" s="15" t="n">
        <v>24</v>
      </c>
      <c r="GH26" s="15" t="n">
        <v>17.1</v>
      </c>
      <c r="GI26" s="15" t="n">
        <v>20.2</v>
      </c>
      <c r="GJ26" s="15" t="n">
        <v>29.3</v>
      </c>
      <c r="GK26" s="15" t="n">
        <v>19.3</v>
      </c>
      <c r="GL26" s="15" t="n">
        <v>0</v>
      </c>
      <c r="GM26" s="15" t="n">
        <v>1.5</v>
      </c>
      <c r="GN26" s="15" t="n">
        <v>0</v>
      </c>
      <c r="GO26" s="15" t="n">
        <v>0</v>
      </c>
      <c r="GP26" s="15" t="n">
        <v>0</v>
      </c>
      <c r="GQ26" s="15" t="n">
        <v>0</v>
      </c>
      <c r="GR26" s="15" t="n">
        <v>2</v>
      </c>
      <c r="GS26" s="15" t="n">
        <v>0</v>
      </c>
      <c r="GT26" s="15" t="n">
        <v>0</v>
      </c>
      <c r="GU26" s="15" t="n">
        <v>0</v>
      </c>
      <c r="GV26" s="15" t="n">
        <v>0</v>
      </c>
      <c r="GW26" s="15" t="n">
        <v>3</v>
      </c>
      <c r="GX26" s="15" t="n">
        <v>2.4</v>
      </c>
      <c r="GY26" s="15" t="n">
        <v>0</v>
      </c>
      <c r="GZ26" s="15" t="n">
        <v>0</v>
      </c>
      <c r="HA26" s="15" t="n">
        <v>0</v>
      </c>
      <c r="HB26" s="15" t="n">
        <v>2.7</v>
      </c>
      <c r="HC26" s="15" t="n">
        <v>2.6</v>
      </c>
      <c r="HD26" s="15" t="n">
        <v>0</v>
      </c>
      <c r="HE26" s="22" t="n">
        <v>0</v>
      </c>
      <c r="HF26" s="39" t="s">
        <v>611</v>
      </c>
      <c r="HG26" s="39" t="s">
        <v>612</v>
      </c>
      <c r="HH26" s="40" t="n">
        <v>0.170486111111111</v>
      </c>
      <c r="HI26" s="40" t="n">
        <v>0.0157407407407407</v>
      </c>
      <c r="HJ26" s="40" t="n">
        <v>0.0652777777777778</v>
      </c>
      <c r="HK26" s="40" t="n">
        <v>0.0756944444444444</v>
      </c>
      <c r="HL26" s="40" t="n">
        <v>0.0295138888888889</v>
      </c>
      <c r="HM26" s="40" t="n">
        <v>0.00104166666666667</v>
      </c>
      <c r="HN26" s="39" t="n">
        <v>1</v>
      </c>
      <c r="HO26" s="39" t="n">
        <v>15</v>
      </c>
      <c r="HP26" s="39" t="n">
        <v>43</v>
      </c>
      <c r="HQ26" s="41" t="s">
        <v>505</v>
      </c>
      <c r="HR26" s="39" t="n">
        <v>0</v>
      </c>
      <c r="HS26" s="39" t="s">
        <v>613</v>
      </c>
      <c r="HT26" s="39" t="s">
        <v>614</v>
      </c>
      <c r="HU26" s="40" t="n">
        <v>0.240625</v>
      </c>
      <c r="HV26" s="40" t="n">
        <v>0.0186226851851852</v>
      </c>
      <c r="HW26" s="40" t="n">
        <v>0.120833333333333</v>
      </c>
      <c r="HX26" s="40" t="n">
        <v>0.0736111111111111</v>
      </c>
      <c r="HY26" s="40" t="n">
        <v>0.0461805555555556</v>
      </c>
      <c r="HZ26" s="42" t="n">
        <v>0.0246527777777778</v>
      </c>
      <c r="IA26" s="39" t="n">
        <v>11</v>
      </c>
      <c r="IB26" s="39" t="n">
        <v>32</v>
      </c>
      <c r="IC26" s="39" t="n">
        <v>51</v>
      </c>
      <c r="ID26" s="41" t="s">
        <v>505</v>
      </c>
      <c r="IE26" s="39" t="n">
        <v>0</v>
      </c>
      <c r="IF26" s="39" t="s">
        <v>615</v>
      </c>
      <c r="IG26" s="39" t="s">
        <v>616</v>
      </c>
      <c r="IH26" s="40" t="n">
        <v>0.250347222222222</v>
      </c>
      <c r="II26" s="40" t="n">
        <v>0.0196064814814815</v>
      </c>
      <c r="IJ26" s="40" t="n">
        <v>0.0690972222222222</v>
      </c>
      <c r="IK26" s="40" t="n">
        <v>0.05625</v>
      </c>
      <c r="IL26" s="40" t="n">
        <v>0.125</v>
      </c>
      <c r="IM26" s="40" t="n">
        <v>0.00416666666666667</v>
      </c>
      <c r="IN26" s="39" t="n">
        <v>2</v>
      </c>
      <c r="IO26" s="39" t="n">
        <v>42</v>
      </c>
      <c r="IP26" s="39" t="n">
        <v>45</v>
      </c>
      <c r="IQ26" s="41" t="s">
        <v>505</v>
      </c>
      <c r="IR26" s="39" t="n">
        <v>0</v>
      </c>
      <c r="IS26" s="39" t="s">
        <v>617</v>
      </c>
      <c r="IT26" s="39" t="s">
        <v>618</v>
      </c>
      <c r="IU26" s="40" t="n">
        <v>0.325694444444444</v>
      </c>
      <c r="IV26" s="40" t="n">
        <v>0.025</v>
      </c>
      <c r="IW26" s="40" t="n">
        <v>0.138888888888889</v>
      </c>
      <c r="IX26" s="40" t="n">
        <v>0.0649305555555556</v>
      </c>
      <c r="IY26" s="40" t="n">
        <v>0.121875</v>
      </c>
      <c r="IZ26" s="40" t="n">
        <v>0.0184027777777778</v>
      </c>
      <c r="JA26" s="39" t="n">
        <v>9</v>
      </c>
      <c r="JB26" s="39" t="n">
        <v>34</v>
      </c>
      <c r="JC26" s="39" t="n">
        <v>44</v>
      </c>
      <c r="JD26" s="41" t="s">
        <v>505</v>
      </c>
      <c r="JE26" s="39" t="n">
        <v>0</v>
      </c>
      <c r="JG26" s="1" t="n">
        <v>121</v>
      </c>
      <c r="JH26" s="1" t="n">
        <v>76</v>
      </c>
      <c r="JI26" s="1" t="n">
        <f aca="false">JH26+(JG26-JH26)/3</f>
        <v>91</v>
      </c>
      <c r="JJ26" s="1" t="n">
        <v>1.93</v>
      </c>
      <c r="JK26" s="1" t="n">
        <v>49</v>
      </c>
      <c r="JL26" s="1" t="n">
        <v>11</v>
      </c>
      <c r="JM26" s="1" t="n">
        <v>51</v>
      </c>
      <c r="JN26" s="1" t="n">
        <f aca="false">JM26/JJ26</f>
        <v>26.4248704663212</v>
      </c>
      <c r="JO26" s="1" t="n">
        <v>13</v>
      </c>
      <c r="JP26" s="1" t="n">
        <f aca="false">JL26+JM26+JO26</f>
        <v>75</v>
      </c>
      <c r="JQ26" s="1" t="n">
        <v>26</v>
      </c>
      <c r="JR26" s="1" t="n">
        <f aca="false">(JM26-JQ26)/JM26</f>
        <v>0.490196078431373</v>
      </c>
      <c r="JS26" s="1" t="n">
        <v>80</v>
      </c>
      <c r="JT26" s="1" t="n">
        <f aca="false">(JL26+JO26)/JM26</f>
        <v>0.470588235294118</v>
      </c>
      <c r="JU26" s="23" t="n">
        <f aca="false">(0.8*(1.04*(POWER(JP26,3)-POWER(JM26,3)))+0.6)/1000</f>
        <v>240.634968</v>
      </c>
      <c r="JV26" s="1" t="n">
        <f aca="false">JU26/JJ26</f>
        <v>124.681330569948</v>
      </c>
      <c r="JW26" s="1" t="n">
        <v>93</v>
      </c>
      <c r="JX26" s="1" t="n">
        <v>89</v>
      </c>
      <c r="JY26" s="1" t="n">
        <f aca="false">JW26/JX26</f>
        <v>1.04494382022472</v>
      </c>
      <c r="JZ26" s="1" t="n">
        <v>287</v>
      </c>
      <c r="KA26" s="1" t="n">
        <v>-1</v>
      </c>
      <c r="KB26" s="1" t="n">
        <v>-1</v>
      </c>
      <c r="KC26" s="1" t="n">
        <v>32</v>
      </c>
      <c r="KD26" s="1" t="n">
        <v>2.5</v>
      </c>
      <c r="KE26" s="1" t="n">
        <f aca="false">((3.14*POWER(KD26,2)/4)*KC26*JK26)/1000</f>
        <v>7.693</v>
      </c>
      <c r="KF26" s="1" t="n">
        <f aca="false">KE26/JJ26</f>
        <v>3.9860103626943</v>
      </c>
      <c r="KG26" s="1" t="n">
        <v>-1</v>
      </c>
      <c r="KH26" s="1" t="n">
        <v>22</v>
      </c>
      <c r="KI26" s="1" t="n">
        <v>63</v>
      </c>
      <c r="KJ26" s="1" t="n">
        <v>22</v>
      </c>
      <c r="KK26" s="1" t="n">
        <f aca="false">KI26/KJ26</f>
        <v>2.86363636363636</v>
      </c>
      <c r="KL26" s="1" t="n">
        <v>289</v>
      </c>
      <c r="KM26" s="1" t="n">
        <v>-1</v>
      </c>
      <c r="KN26" s="1" t="n">
        <v>104</v>
      </c>
      <c r="KO26" s="1" t="n">
        <f aca="false">KN26/JJ26</f>
        <v>53.8860103626943</v>
      </c>
      <c r="KP26" s="1" t="n">
        <v>67</v>
      </c>
      <c r="KQ26" s="1" t="n">
        <f aca="false">KP26/JJ26</f>
        <v>34.7150259067358</v>
      </c>
      <c r="KR26" s="1" t="n">
        <v>151</v>
      </c>
      <c r="KS26" s="1" t="n">
        <f aca="false">KR26/JJ26</f>
        <v>78.2383419689119</v>
      </c>
      <c r="KT26" s="1" t="n">
        <v>65</v>
      </c>
      <c r="KU26" s="1" t="n">
        <f aca="false">KT26/JJ26</f>
        <v>33.6787564766839</v>
      </c>
      <c r="KV26" s="1" t="n">
        <f aca="false">KR26-KT26</f>
        <v>86</v>
      </c>
      <c r="KW26" s="1" t="n">
        <v>57</v>
      </c>
      <c r="KX26" s="1" t="n">
        <v>18.6</v>
      </c>
      <c r="KY26" s="1" t="n">
        <v>9</v>
      </c>
      <c r="KZ26" s="1" t="n">
        <f aca="false">KX26/JJ26</f>
        <v>9.63730569948187</v>
      </c>
      <c r="LA26" s="1" t="n">
        <f aca="false">KY26/JJ26</f>
        <v>4.66321243523316</v>
      </c>
      <c r="LB26" s="23" t="n">
        <f aca="false">(KX26-KY26)/KX26</f>
        <v>0.516129032258065</v>
      </c>
      <c r="LC26" s="1" t="n">
        <v>145</v>
      </c>
      <c r="LD26" s="1" t="n">
        <v>82</v>
      </c>
      <c r="LE26" s="1" t="n">
        <f aca="false">LD26+(LC26-LD26)/3</f>
        <v>103</v>
      </c>
      <c r="LF26" s="1" t="n">
        <v>57</v>
      </c>
      <c r="LG26" s="1" t="n">
        <v>12</v>
      </c>
      <c r="LH26" s="1" t="n">
        <v>55</v>
      </c>
      <c r="LI26" s="1" t="n">
        <f aca="false">LH26/JJ26</f>
        <v>28.4974093264249</v>
      </c>
      <c r="LJ26" s="1" t="n">
        <v>12</v>
      </c>
      <c r="LK26" s="1" t="n">
        <f aca="false">LG26+LH26+LJ26</f>
        <v>79</v>
      </c>
      <c r="LL26" s="1" t="n">
        <v>31</v>
      </c>
      <c r="LM26" s="23" t="n">
        <f aca="false">(LH26-LL26)/LH26</f>
        <v>0.436363636363636</v>
      </c>
      <c r="LN26" s="1" t="n">
        <v>73</v>
      </c>
      <c r="LO26" s="1" t="n">
        <f aca="false">(LG26+LJ26)/LH26</f>
        <v>0.436363636363636</v>
      </c>
      <c r="LP26" s="1" t="n">
        <f aca="false">(0.8*(1.04*(POWER(LK26,3)-POWER(LH26,3)))+0.6)/1000</f>
        <v>271.785048</v>
      </c>
      <c r="LQ26" s="1" t="n">
        <f aca="false">LP26/JJ26</f>
        <v>140.821268393782</v>
      </c>
      <c r="LR26" s="1" t="n">
        <v>91</v>
      </c>
      <c r="LS26" s="1" t="n">
        <v>107</v>
      </c>
      <c r="LT26" s="23" t="n">
        <f aca="false">LR26/LS26</f>
        <v>0.850467289719626</v>
      </c>
      <c r="LU26" s="1" t="n">
        <v>216</v>
      </c>
      <c r="LV26" s="1" t="n">
        <v>14</v>
      </c>
      <c r="LW26" s="23" t="n">
        <f aca="false">LR26/LV26</f>
        <v>6.5</v>
      </c>
      <c r="LX26" s="1" t="n">
        <v>28.1</v>
      </c>
      <c r="LY26" s="1" t="n">
        <f aca="false">((3.14*POWER(KD26,2)/4)*LX26*LF26)/1000</f>
        <v>7.858340625</v>
      </c>
      <c r="LZ26" s="1" t="n">
        <f aca="false">LY26/JJ26</f>
        <v>4.07167908031088</v>
      </c>
      <c r="MA26" s="1" t="n">
        <v>23.1</v>
      </c>
      <c r="MB26" s="1" t="n">
        <v>30</v>
      </c>
      <c r="MC26" s="1" t="n">
        <v>72</v>
      </c>
      <c r="MD26" s="1" t="n">
        <v>32</v>
      </c>
      <c r="ME26" s="23" t="n">
        <f aca="false">MC26/MD26</f>
        <v>2.25</v>
      </c>
      <c r="MF26" s="1" t="n">
        <v>228</v>
      </c>
      <c r="MG26" s="1" t="n">
        <v>13</v>
      </c>
      <c r="MH26" s="1" t="n">
        <v>121</v>
      </c>
      <c r="MI26" s="1" t="n">
        <f aca="false">MH26/JJ26</f>
        <v>62.6943005181347</v>
      </c>
      <c r="MJ26" s="1" t="n">
        <v>72</v>
      </c>
      <c r="MK26" s="1" t="n">
        <f aca="false">MJ26/JJ26</f>
        <v>37.3056994818653</v>
      </c>
      <c r="ML26" s="1" t="n">
        <v>145</v>
      </c>
      <c r="MM26" s="1" t="n">
        <f aca="false">ML26/JJ26</f>
        <v>75.1295336787565</v>
      </c>
      <c r="MN26" s="1" t="n">
        <v>53</v>
      </c>
      <c r="MO26" s="1" t="n">
        <f aca="false">MN26/JJ26</f>
        <v>27.4611398963731</v>
      </c>
      <c r="MP26" s="1" t="n">
        <f aca="false">ML26-MN26</f>
        <v>92</v>
      </c>
      <c r="MQ26" s="1" t="n">
        <v>64</v>
      </c>
      <c r="MR26" s="1" t="n">
        <v>24.6</v>
      </c>
      <c r="MS26" s="1" t="n">
        <v>13.7</v>
      </c>
      <c r="MT26" s="1" t="n">
        <f aca="false">MR26/JJ26</f>
        <v>12.7461139896373</v>
      </c>
      <c r="MU26" s="1" t="n">
        <f aca="false">MS26/JJ26</f>
        <v>7.09844559585492</v>
      </c>
      <c r="MV26" s="23" t="n">
        <f aca="false">(MR26-MS26)/MR26</f>
        <v>0.443089430894309</v>
      </c>
      <c r="MW26" s="1" t="n">
        <v>147</v>
      </c>
      <c r="MX26" s="1" t="n">
        <v>92</v>
      </c>
      <c r="MY26" s="1" t="n">
        <f aca="false">MX26+(MW26-MX26)/3</f>
        <v>110.333333333333</v>
      </c>
      <c r="MZ26" s="1" t="n">
        <v>47</v>
      </c>
      <c r="NA26" s="1" t="n">
        <v>12</v>
      </c>
      <c r="NB26" s="1" t="n">
        <v>51</v>
      </c>
      <c r="NC26" s="1" t="n">
        <f aca="false">NB26/JJ26</f>
        <v>26.4248704663212</v>
      </c>
      <c r="ND26" s="1" t="n">
        <v>12</v>
      </c>
      <c r="NE26" s="1" t="n">
        <f aca="false">NA26+NB26+ND26</f>
        <v>75</v>
      </c>
      <c r="NF26" s="1" t="n">
        <v>28</v>
      </c>
      <c r="NG26" s="23" t="n">
        <f aca="false">(NB26-NF26)/NB26</f>
        <v>0.450980392156863</v>
      </c>
      <c r="NH26" s="1" t="n">
        <v>75</v>
      </c>
      <c r="NI26" s="1" t="n">
        <f aca="false">(NA26+ND26)/NB26</f>
        <v>0.470588235294118</v>
      </c>
      <c r="NJ26" s="1" t="n">
        <f aca="false">(0.8*(1.04*(POWER(NE26,3)-POWER(NB26,3)))+0.6)/1000</f>
        <v>240.634968</v>
      </c>
      <c r="NK26" s="1" t="n">
        <f aca="false">NJ26/JJ26</f>
        <v>124.681330569948</v>
      </c>
      <c r="NL26" s="1" t="n">
        <v>109</v>
      </c>
      <c r="NM26" s="1" t="n">
        <v>86</v>
      </c>
      <c r="NN26" s="23" t="n">
        <f aca="false">NL26/NM26</f>
        <v>1.26744186046512</v>
      </c>
      <c r="NO26" s="1" t="n">
        <v>220</v>
      </c>
      <c r="NP26" s="1" t="n">
        <v>13</v>
      </c>
      <c r="NQ26" s="23" t="n">
        <f aca="false">NL26/NP26</f>
        <v>8.38461538461539</v>
      </c>
      <c r="NR26" s="1" t="n">
        <v>31.5</v>
      </c>
      <c r="NS26" s="1" t="n">
        <f aca="false">((3.14*POWER(KD26,2)/4)*NR26*MZ26)/1000</f>
        <v>7.263703125</v>
      </c>
      <c r="NT26" s="1" t="n">
        <f aca="false">NS26/JJ26</f>
        <v>3.76357674870466</v>
      </c>
      <c r="NU26" s="1" t="n">
        <v>23.1</v>
      </c>
      <c r="NV26" s="1" t="n">
        <v>28</v>
      </c>
      <c r="NW26" s="1" t="n">
        <v>61</v>
      </c>
      <c r="NX26" s="1" t="n">
        <v>31</v>
      </c>
      <c r="NY26" s="23" t="n">
        <f aca="false">NW26/NX26</f>
        <v>1.96774193548387</v>
      </c>
      <c r="NZ26" s="1" t="n">
        <v>232</v>
      </c>
      <c r="OA26" s="1" t="n">
        <v>15</v>
      </c>
      <c r="OB26" s="1" t="n">
        <v>135</v>
      </c>
      <c r="OC26" s="1" t="n">
        <f aca="false">OB26/JJ26</f>
        <v>69.9481865284974</v>
      </c>
      <c r="OD26" s="1" t="n">
        <v>91</v>
      </c>
      <c r="OE26" s="1" t="n">
        <f aca="false">OD26/JJ26</f>
        <v>47.1502590673575</v>
      </c>
      <c r="OF26" s="1" t="n">
        <v>152</v>
      </c>
      <c r="OG26" s="1" t="n">
        <f aca="false">OF26/JJ26</f>
        <v>78.7564766839378</v>
      </c>
      <c r="OH26" s="1" t="n">
        <v>62</v>
      </c>
      <c r="OI26" s="1" t="n">
        <f aca="false">OH26/JJ26</f>
        <v>32.1243523316062</v>
      </c>
      <c r="OJ26" s="1" t="n">
        <f aca="false">OF26-OH26</f>
        <v>90</v>
      </c>
      <c r="OK26" s="1" t="n">
        <v>66</v>
      </c>
      <c r="OL26" s="1" t="n">
        <v>22.4</v>
      </c>
      <c r="OM26" s="1" t="n">
        <v>11.8</v>
      </c>
      <c r="ON26" s="1" t="n">
        <f aca="false">OL26/JJ26</f>
        <v>11.6062176165803</v>
      </c>
      <c r="OO26" s="1" t="n">
        <f aca="false">OM26/JJ26</f>
        <v>6.1139896373057</v>
      </c>
      <c r="OP26" s="23" t="n">
        <f aca="false">(OL26-OM26)/OL26</f>
        <v>0.473214285714286</v>
      </c>
      <c r="OQ26" s="1" t="n">
        <v>145</v>
      </c>
      <c r="OR26" s="1" t="n">
        <v>87</v>
      </c>
      <c r="OS26" s="1" t="n">
        <f aca="false">OR26+(OQ26-OR26)/3</f>
        <v>106.333333333333</v>
      </c>
      <c r="OT26" s="1" t="n">
        <v>46</v>
      </c>
      <c r="OU26" s="1" t="n">
        <v>11</v>
      </c>
      <c r="OV26" s="1" t="n">
        <v>58</v>
      </c>
      <c r="OW26" s="1" t="n">
        <f aca="false">OV26/JJ26</f>
        <v>30.0518134715026</v>
      </c>
      <c r="OX26" s="1" t="n">
        <v>11</v>
      </c>
      <c r="OY26" s="1" t="n">
        <f aca="false">OU26+OV26+OX26</f>
        <v>80</v>
      </c>
      <c r="OZ26" s="1" t="n">
        <v>23</v>
      </c>
      <c r="PA26" s="23" t="n">
        <f aca="false">(OV26-OZ26)/OV26</f>
        <v>0.603448275862069</v>
      </c>
      <c r="PB26" s="1" t="n">
        <v>89</v>
      </c>
      <c r="PC26" s="1" t="n">
        <f aca="false">(OU26+OX26)/OV26</f>
        <v>0.379310344827586</v>
      </c>
      <c r="PD26" s="1" t="n">
        <f aca="false">(0.8*(1.04*(POWER(OY26,3)-POWER(OV26,3)))+0.6)/1000</f>
        <v>263.651416</v>
      </c>
      <c r="PE26" s="1" t="n">
        <f aca="false">PD26/JJ26</f>
        <v>136.606951295337</v>
      </c>
      <c r="PF26" s="1" t="n">
        <v>88</v>
      </c>
      <c r="PG26" s="1" t="n">
        <v>100</v>
      </c>
      <c r="PH26" s="23" t="n">
        <f aca="false">PF26/PG26</f>
        <v>0.88</v>
      </c>
      <c r="PI26" s="1" t="n">
        <v>233</v>
      </c>
      <c r="PJ26" s="1" t="n">
        <v>13</v>
      </c>
      <c r="PK26" s="23" t="n">
        <f aca="false">PF26/PJ26</f>
        <v>6.76923076923077</v>
      </c>
      <c r="PL26" s="1" t="n">
        <v>32.6</v>
      </c>
      <c r="PM26" s="1" t="n">
        <f aca="false">((3.14*POWER(KD26,2)/4)*PL26*OT26)/1000</f>
        <v>7.3574125</v>
      </c>
      <c r="PN26" s="1" t="n">
        <f aca="false">PM26/JJ26</f>
        <v>3.81213082901554</v>
      </c>
      <c r="PO26" s="1" t="n">
        <v>21.3</v>
      </c>
      <c r="PP26" s="1" t="n">
        <v>25</v>
      </c>
      <c r="PQ26" s="1" t="n">
        <v>49</v>
      </c>
      <c r="PR26" s="1" t="n">
        <v>25</v>
      </c>
      <c r="PS26" s="23" t="n">
        <f aca="false">PQ26/PR26</f>
        <v>1.96</v>
      </c>
      <c r="PT26" s="1" t="n">
        <v>257</v>
      </c>
      <c r="PU26" s="1" t="n">
        <v>12</v>
      </c>
      <c r="PV26" s="1" t="n">
        <v>110</v>
      </c>
      <c r="PW26" s="1" t="n">
        <f aca="false">PV26/JJ26</f>
        <v>56.9948186528498</v>
      </c>
      <c r="PX26" s="1" t="n">
        <v>67</v>
      </c>
      <c r="PY26" s="1" t="n">
        <f aca="false">PX26/JJ26</f>
        <v>34.7150259067358</v>
      </c>
      <c r="PZ26" s="1" t="n">
        <v>155</v>
      </c>
      <c r="QA26" s="1" t="n">
        <f aca="false">PZ26/JJ26</f>
        <v>80.3108808290155</v>
      </c>
      <c r="QB26" s="1" t="n">
        <v>59</v>
      </c>
      <c r="QC26" s="1" t="n">
        <f aca="false">QB26/JJ26</f>
        <v>30.5699481865285</v>
      </c>
      <c r="QD26" s="1" t="n">
        <f aca="false">PZ26-QB26</f>
        <v>96</v>
      </c>
      <c r="QE26" s="1" t="n">
        <v>62</v>
      </c>
      <c r="QF26" s="1" t="n">
        <v>22.6</v>
      </c>
      <c r="QG26" s="1" t="n">
        <v>12.8</v>
      </c>
      <c r="QH26" s="1" t="n">
        <f aca="false">QF26/JJ26</f>
        <v>11.7098445595855</v>
      </c>
      <c r="QI26" s="1" t="n">
        <f aca="false">QG26/JJ26</f>
        <v>6.63212435233161</v>
      </c>
      <c r="QJ26" s="23" t="n">
        <f aca="false">(QF26-QG26)/QF26</f>
        <v>0.433628318584071</v>
      </c>
      <c r="QK26" s="1" t="n">
        <v>129</v>
      </c>
      <c r="QL26" s="1" t="n">
        <v>72</v>
      </c>
      <c r="QM26" s="1" t="n">
        <f aca="false">QL26+(QK26-QL26)/3</f>
        <v>91</v>
      </c>
      <c r="QN26" s="1" t="n">
        <v>47</v>
      </c>
      <c r="QO26" s="1" t="n">
        <v>13</v>
      </c>
      <c r="QP26" s="1" t="n">
        <v>51</v>
      </c>
      <c r="QQ26" s="1" t="n">
        <f aca="false">QP26/JJ26</f>
        <v>26.4248704663212</v>
      </c>
      <c r="QR26" s="1" t="n">
        <v>12</v>
      </c>
      <c r="QS26" s="1" t="n">
        <f aca="false">QO26+QP26+QR26</f>
        <v>76</v>
      </c>
      <c r="QT26" s="1" t="n">
        <v>26</v>
      </c>
      <c r="QU26" s="23" t="n">
        <f aca="false">(QP26-QT26)/QP26</f>
        <v>0.490196078431373</v>
      </c>
      <c r="QV26" s="1" t="n">
        <v>80</v>
      </c>
      <c r="QW26" s="1" t="n">
        <f aca="false">(QO26+QR26)/QP26</f>
        <v>0.490196078431373</v>
      </c>
      <c r="QX26" s="1" t="n">
        <f aca="false">(0.8*(1.04*(POWER(QS26,3)-POWER(QP26,3)))+0.6)/1000</f>
        <v>254.863</v>
      </c>
      <c r="QY26" s="1" t="n">
        <f aca="false">QX26/JJ26</f>
        <v>132.053367875648</v>
      </c>
      <c r="QZ26" s="1" t="n">
        <v>82</v>
      </c>
      <c r="RA26" s="1" t="n">
        <v>86</v>
      </c>
      <c r="RB26" s="23" t="n">
        <f aca="false">QZ26/RA26</f>
        <v>0.953488372093023</v>
      </c>
      <c r="RC26" s="1" t="n">
        <v>196</v>
      </c>
      <c r="RD26" s="1" t="n">
        <v>11</v>
      </c>
      <c r="RE26" s="23" t="n">
        <f aca="false">QZ26/RD26</f>
        <v>7.45454545454545</v>
      </c>
      <c r="RF26" s="1" t="n">
        <v>29.2</v>
      </c>
      <c r="RG26" s="1" t="n">
        <f aca="false">((3.14*POWER(KD26,2)/4)*RF26*QN26)/1000</f>
        <v>6.7333375</v>
      </c>
      <c r="RH26" s="1" t="n">
        <f aca="false">RG26/JJ26</f>
        <v>3.48877590673575</v>
      </c>
      <c r="RI26" s="1" t="n">
        <v>-1</v>
      </c>
      <c r="RJ26" s="1" t="n">
        <v>-1</v>
      </c>
      <c r="RK26" s="1" t="n">
        <v>60</v>
      </c>
      <c r="RL26" s="1" t="n">
        <v>28</v>
      </c>
      <c r="RM26" s="23" t="n">
        <f aca="false">RK26/RL26</f>
        <v>2.14285714285714</v>
      </c>
      <c r="RN26" s="1" t="n">
        <v>264</v>
      </c>
      <c r="RO26" s="1" t="n">
        <v>13</v>
      </c>
      <c r="RP26" s="1" t="n">
        <v>112</v>
      </c>
      <c r="RQ26" s="1" t="n">
        <f aca="false">RP26/JJ26</f>
        <v>58.0310880829016</v>
      </c>
      <c r="RR26" s="1" t="n">
        <v>89</v>
      </c>
      <c r="RS26" s="1" t="n">
        <f aca="false">RR26/JJ26</f>
        <v>46.1139896373057</v>
      </c>
      <c r="RT26" s="1" t="n">
        <v>140</v>
      </c>
      <c r="RU26" s="1" t="n">
        <f aca="false">RT26/JJ26</f>
        <v>72.5388601036269</v>
      </c>
      <c r="RV26" s="1" t="n">
        <v>54</v>
      </c>
      <c r="RW26" s="1" t="n">
        <f aca="false">RV26/JJ26</f>
        <v>27.979274611399</v>
      </c>
      <c r="RX26" s="1" t="n">
        <f aca="false">RT26-RV26</f>
        <v>86</v>
      </c>
      <c r="RY26" s="1" t="n">
        <v>61</v>
      </c>
      <c r="RZ26" s="1" t="n">
        <v>24.5</v>
      </c>
      <c r="SA26" s="1" t="n">
        <v>13</v>
      </c>
      <c r="SB26" s="1" t="n">
        <f aca="false">RZ26/JJ26</f>
        <v>12.6943005181347</v>
      </c>
      <c r="SC26" s="1" t="n">
        <f aca="false">SA26/JJ26</f>
        <v>6.73575129533679</v>
      </c>
      <c r="SD26" s="23" t="n">
        <f aca="false">(RZ26-SA26)/RZ26</f>
        <v>0.469387755102041</v>
      </c>
    </row>
    <row r="27" customFormat="false" ht="21" hidden="false" customHeight="false" outlineLevel="0" collapsed="false">
      <c r="A27" s="14" t="s">
        <v>619</v>
      </c>
      <c r="B27" s="13" t="s">
        <v>502</v>
      </c>
      <c r="C27" s="13" t="n">
        <v>24</v>
      </c>
      <c r="D27" s="15" t="n">
        <v>71</v>
      </c>
      <c r="E27" s="13" t="n">
        <v>183</v>
      </c>
      <c r="F27" s="16" t="n">
        <v>2</v>
      </c>
      <c r="G27" s="16" t="n">
        <v>5</v>
      </c>
      <c r="H27" s="28" t="n">
        <v>999</v>
      </c>
      <c r="I27" s="17" t="n">
        <v>999</v>
      </c>
      <c r="J27" s="17" t="n">
        <v>999</v>
      </c>
      <c r="K27" s="17" t="n">
        <v>999</v>
      </c>
      <c r="L27" s="17" t="n">
        <v>999</v>
      </c>
      <c r="M27" s="17" t="n">
        <v>999</v>
      </c>
      <c r="N27" s="17" t="n">
        <v>999</v>
      </c>
      <c r="O27" s="17" t="n">
        <v>999</v>
      </c>
      <c r="P27" s="17" t="n">
        <v>999</v>
      </c>
      <c r="Q27" s="17" t="n">
        <v>999</v>
      </c>
      <c r="R27" s="17" t="n">
        <v>999</v>
      </c>
      <c r="S27" s="17" t="n">
        <v>999</v>
      </c>
      <c r="T27" s="17" t="n">
        <v>999</v>
      </c>
      <c r="U27" s="17" t="n">
        <v>999</v>
      </c>
      <c r="V27" s="17" t="n">
        <v>999</v>
      </c>
      <c r="W27" s="26" t="n">
        <v>999</v>
      </c>
      <c r="X27" s="17" t="n">
        <v>999</v>
      </c>
      <c r="Y27" s="17" t="n">
        <v>999</v>
      </c>
      <c r="Z27" s="17" t="n">
        <v>999</v>
      </c>
      <c r="AA27" s="19" t="n">
        <v>999</v>
      </c>
      <c r="AB27" s="17" t="n">
        <v>999</v>
      </c>
      <c r="AC27" s="17" t="n">
        <v>999</v>
      </c>
      <c r="AD27" s="17" t="n">
        <v>999</v>
      </c>
      <c r="AE27" s="17" t="n">
        <v>999</v>
      </c>
      <c r="AF27" s="17" t="n">
        <v>999</v>
      </c>
      <c r="AG27" s="17" t="n">
        <v>999</v>
      </c>
      <c r="AH27" s="17" t="n">
        <v>999</v>
      </c>
      <c r="AI27" s="19" t="n">
        <v>999</v>
      </c>
      <c r="AJ27" s="17" t="n">
        <v>999</v>
      </c>
      <c r="AK27" s="17" t="n">
        <v>999</v>
      </c>
      <c r="AL27" s="17" t="n">
        <v>999</v>
      </c>
      <c r="AM27" s="17" t="n">
        <v>999</v>
      </c>
      <c r="AN27" s="19" t="n">
        <v>999</v>
      </c>
      <c r="AO27" s="17" t="n">
        <v>999</v>
      </c>
      <c r="AP27" s="17" t="n">
        <v>999</v>
      </c>
      <c r="AQ27" s="17" t="n">
        <v>999</v>
      </c>
      <c r="AR27" s="17" t="n">
        <v>999</v>
      </c>
      <c r="AS27" s="19" t="n">
        <v>999</v>
      </c>
      <c r="AT27" s="17" t="n">
        <v>999</v>
      </c>
      <c r="AU27" s="17" t="n">
        <v>999</v>
      </c>
      <c r="AV27" s="17" t="n">
        <v>999</v>
      </c>
      <c r="AW27" s="17" t="n">
        <v>999</v>
      </c>
      <c r="AX27" s="17" t="n">
        <v>999</v>
      </c>
      <c r="AY27" s="17" t="n">
        <v>999</v>
      </c>
      <c r="AZ27" s="17" t="n">
        <v>999</v>
      </c>
      <c r="BA27" s="17" t="n">
        <v>999</v>
      </c>
      <c r="BB27" s="15" t="n">
        <v>999</v>
      </c>
      <c r="BC27" s="19" t="n">
        <v>999</v>
      </c>
      <c r="BD27" s="15" t="n">
        <v>999</v>
      </c>
      <c r="BE27" s="15" t="n">
        <v>999</v>
      </c>
      <c r="BF27" s="15" t="n">
        <v>999</v>
      </c>
      <c r="BG27" s="15" t="n">
        <v>999</v>
      </c>
      <c r="BH27" s="19" t="n">
        <v>999</v>
      </c>
      <c r="BI27" s="15" t="n">
        <v>999</v>
      </c>
      <c r="BJ27" s="15" t="n">
        <v>999</v>
      </c>
      <c r="BK27" s="15" t="n">
        <v>999</v>
      </c>
      <c r="BL27" s="15" t="n">
        <v>999</v>
      </c>
      <c r="BM27" s="19" t="n">
        <v>999</v>
      </c>
      <c r="BN27" s="15" t="n">
        <v>999</v>
      </c>
      <c r="BO27" s="15" t="n">
        <v>999</v>
      </c>
      <c r="BP27" s="15" t="n">
        <v>999</v>
      </c>
      <c r="BQ27" s="15" t="n">
        <v>999</v>
      </c>
      <c r="BR27" s="19" t="n">
        <v>999</v>
      </c>
      <c r="BS27" s="15" t="n">
        <v>999</v>
      </c>
      <c r="BT27" s="15" t="n">
        <v>999</v>
      </c>
      <c r="BU27" s="15" t="n">
        <v>999</v>
      </c>
      <c r="BV27" s="15" t="n">
        <v>999</v>
      </c>
      <c r="BW27" s="19" t="n">
        <v>999</v>
      </c>
      <c r="BX27" s="15" t="n">
        <v>999</v>
      </c>
      <c r="BY27" s="15" t="n">
        <v>999</v>
      </c>
      <c r="BZ27" s="15" t="n">
        <v>999</v>
      </c>
      <c r="CA27" s="15" t="n">
        <v>999</v>
      </c>
      <c r="CB27" s="15" t="n">
        <v>999</v>
      </c>
      <c r="CC27" s="15" t="n">
        <v>999</v>
      </c>
      <c r="CD27" s="15" t="n">
        <v>999</v>
      </c>
      <c r="CE27" s="15" t="n">
        <v>999</v>
      </c>
      <c r="CF27" s="21" t="n">
        <v>965.4</v>
      </c>
      <c r="CG27" s="21" t="n">
        <v>51.8</v>
      </c>
      <c r="CH27" s="21" t="n">
        <v>62.33</v>
      </c>
      <c r="CI27" s="21" t="n">
        <v>38.9</v>
      </c>
      <c r="CJ27" s="21" t="n">
        <v>17.7</v>
      </c>
      <c r="CK27" s="21" t="n">
        <v>66.6</v>
      </c>
      <c r="CL27" s="21" t="n">
        <v>33.4</v>
      </c>
      <c r="CM27" s="21" t="n">
        <v>1.995</v>
      </c>
      <c r="CN27" s="21" t="n">
        <v>300</v>
      </c>
      <c r="CO27" s="21" t="n">
        <v>689.7</v>
      </c>
      <c r="CP27" s="21" t="n">
        <v>53.9</v>
      </c>
      <c r="CQ27" s="21" t="n">
        <v>87.5</v>
      </c>
      <c r="CR27" s="21" t="n">
        <v>11.2</v>
      </c>
      <c r="CS27" s="21" t="n">
        <v>0.7</v>
      </c>
      <c r="CT27" s="21" t="n">
        <v>93.5</v>
      </c>
      <c r="CU27" s="21" t="n">
        <v>6.4</v>
      </c>
      <c r="CV27" s="21" t="n">
        <v>14.535</v>
      </c>
      <c r="CW27" s="21" t="n">
        <v>300</v>
      </c>
      <c r="CX27" s="21" t="n">
        <v>999</v>
      </c>
      <c r="CY27" s="21" t="n">
        <v>999</v>
      </c>
      <c r="CZ27" s="21" t="n">
        <v>999</v>
      </c>
      <c r="DA27" s="21" t="n">
        <v>999</v>
      </c>
      <c r="DB27" s="21" t="n">
        <v>999</v>
      </c>
      <c r="DC27" s="21" t="n">
        <v>999</v>
      </c>
      <c r="DD27" s="21" t="n">
        <v>999</v>
      </c>
      <c r="DE27" s="21" t="n">
        <v>999</v>
      </c>
      <c r="DF27" s="21" t="n">
        <v>999</v>
      </c>
      <c r="DG27" s="21" t="n">
        <v>999</v>
      </c>
      <c r="DH27" s="21" t="n">
        <v>999</v>
      </c>
      <c r="DI27" s="21" t="n">
        <v>999</v>
      </c>
      <c r="DJ27" s="21" t="n">
        <v>999</v>
      </c>
      <c r="DK27" s="21" t="n">
        <v>999</v>
      </c>
      <c r="DL27" s="21" t="n">
        <v>999</v>
      </c>
      <c r="DM27" s="21" t="n">
        <v>999</v>
      </c>
      <c r="DN27" s="21" t="n">
        <v>999</v>
      </c>
      <c r="DO27" s="21" t="n">
        <v>999</v>
      </c>
      <c r="DP27" s="21" t="n">
        <v>999</v>
      </c>
      <c r="DQ27" s="21" t="n">
        <v>999</v>
      </c>
      <c r="DR27" s="21" t="n">
        <v>999</v>
      </c>
      <c r="DS27" s="21" t="n">
        <v>999</v>
      </c>
      <c r="DT27" s="21" t="n">
        <v>999</v>
      </c>
      <c r="DU27" s="21" t="n">
        <v>999</v>
      </c>
      <c r="DV27" s="21" t="n">
        <v>999</v>
      </c>
      <c r="DW27" s="21" t="n">
        <v>999</v>
      </c>
      <c r="DX27" s="21" t="n">
        <v>999</v>
      </c>
      <c r="DY27" s="21" t="n">
        <v>999</v>
      </c>
      <c r="DZ27" s="21" t="n">
        <v>999</v>
      </c>
      <c r="EA27" s="21" t="n">
        <v>999</v>
      </c>
      <c r="EB27" s="21" t="n">
        <v>999</v>
      </c>
      <c r="EC27" s="21" t="n">
        <v>999</v>
      </c>
      <c r="ED27" s="21" t="n">
        <v>999</v>
      </c>
      <c r="EE27" s="21" t="n">
        <v>999</v>
      </c>
      <c r="EF27" s="21" t="n">
        <v>999</v>
      </c>
      <c r="EG27" s="21" t="n">
        <v>999</v>
      </c>
      <c r="EH27" s="21" t="n">
        <v>999</v>
      </c>
      <c r="EI27" s="21" t="n">
        <v>999</v>
      </c>
      <c r="EJ27" s="21" t="n">
        <v>999</v>
      </c>
      <c r="EK27" s="21" t="n">
        <v>999</v>
      </c>
      <c r="EL27" s="21" t="n">
        <v>999</v>
      </c>
      <c r="EM27" s="21" t="n">
        <v>999</v>
      </c>
      <c r="EN27" s="21" t="n">
        <v>999</v>
      </c>
      <c r="EO27" s="21" t="n">
        <v>999</v>
      </c>
      <c r="EP27" s="21" t="n">
        <v>999</v>
      </c>
      <c r="EQ27" s="21" t="n">
        <v>999</v>
      </c>
      <c r="ER27" s="21" t="n">
        <v>999</v>
      </c>
      <c r="ES27" s="21" t="n">
        <v>999</v>
      </c>
      <c r="ET27" s="21" t="n">
        <v>999</v>
      </c>
      <c r="EU27" s="21" t="n">
        <v>999</v>
      </c>
      <c r="EV27" s="21" t="n">
        <v>999</v>
      </c>
      <c r="EW27" s="21" t="n">
        <v>999</v>
      </c>
      <c r="EX27" s="21" t="n">
        <v>999</v>
      </c>
      <c r="EY27" s="21" t="n">
        <v>999</v>
      </c>
      <c r="EZ27" s="21" t="n">
        <v>999</v>
      </c>
      <c r="FA27" s="21" t="n">
        <v>999</v>
      </c>
      <c r="FB27" s="21" t="n">
        <v>999</v>
      </c>
      <c r="FC27" s="21" t="n">
        <v>999</v>
      </c>
      <c r="FD27" s="21" t="n">
        <v>999</v>
      </c>
      <c r="FE27" s="21" t="n">
        <v>999</v>
      </c>
      <c r="FF27" s="21" t="n">
        <v>999</v>
      </c>
      <c r="FG27" s="21" t="n">
        <v>999</v>
      </c>
      <c r="FH27" s="21" t="n">
        <v>999</v>
      </c>
      <c r="FI27" s="21" t="n">
        <v>999</v>
      </c>
      <c r="FJ27" s="21" t="n">
        <v>999</v>
      </c>
      <c r="FK27" s="21" t="n">
        <v>999</v>
      </c>
      <c r="FL27" s="21" t="n">
        <v>999</v>
      </c>
      <c r="FM27" s="21" t="n">
        <v>999</v>
      </c>
      <c r="FN27" s="21" t="n">
        <v>999</v>
      </c>
      <c r="FO27" s="21" t="n">
        <v>999</v>
      </c>
      <c r="FP27" s="21" t="n">
        <v>999</v>
      </c>
      <c r="FQ27" s="21" t="n">
        <v>999</v>
      </c>
      <c r="FR27" s="15" t="n">
        <v>1.7</v>
      </c>
      <c r="FS27" s="15" t="n">
        <v>999</v>
      </c>
      <c r="FT27" s="15" t="n">
        <v>999</v>
      </c>
      <c r="FU27" s="15" t="n">
        <v>999</v>
      </c>
      <c r="FV27" s="15" t="n">
        <v>999</v>
      </c>
      <c r="FW27" s="15" t="n">
        <v>100</v>
      </c>
      <c r="FX27" s="15" t="n">
        <v>999</v>
      </c>
      <c r="FY27" s="15" t="n">
        <v>999</v>
      </c>
      <c r="FZ27" s="15" t="n">
        <v>999</v>
      </c>
      <c r="GA27" s="15" t="n">
        <v>999</v>
      </c>
      <c r="GB27" s="15" t="n">
        <v>70</v>
      </c>
      <c r="GC27" s="15" t="n">
        <v>999</v>
      </c>
      <c r="GD27" s="15" t="n">
        <v>999</v>
      </c>
      <c r="GE27" s="15" t="n">
        <v>999</v>
      </c>
      <c r="GF27" s="15" t="n">
        <v>999</v>
      </c>
      <c r="GG27" s="15" t="n">
        <v>20.6</v>
      </c>
      <c r="GH27" s="15" t="n">
        <v>999</v>
      </c>
      <c r="GI27" s="15" t="n">
        <v>999</v>
      </c>
      <c r="GJ27" s="15" t="n">
        <v>999</v>
      </c>
      <c r="GK27" s="15" t="n">
        <v>999</v>
      </c>
      <c r="GL27" s="15" t="n">
        <v>0</v>
      </c>
      <c r="GM27" s="15" t="n">
        <v>999</v>
      </c>
      <c r="GN27" s="15" t="n">
        <v>999</v>
      </c>
      <c r="GO27" s="15" t="n">
        <v>999</v>
      </c>
      <c r="GP27" s="15" t="n">
        <v>999</v>
      </c>
      <c r="GQ27" s="15" t="n">
        <v>0</v>
      </c>
      <c r="GR27" s="15" t="n">
        <v>999</v>
      </c>
      <c r="GS27" s="15" t="n">
        <v>999</v>
      </c>
      <c r="GT27" s="15" t="n">
        <v>999</v>
      </c>
      <c r="GU27" s="15" t="n">
        <v>999</v>
      </c>
      <c r="GV27" s="15" t="n">
        <v>1.9</v>
      </c>
      <c r="GW27" s="15" t="n">
        <v>999</v>
      </c>
      <c r="GX27" s="15" t="n">
        <v>999</v>
      </c>
      <c r="GY27" s="15" t="n">
        <v>999</v>
      </c>
      <c r="GZ27" s="15" t="n">
        <v>999</v>
      </c>
      <c r="HA27" s="15" t="n">
        <v>0</v>
      </c>
      <c r="HB27" s="25" t="n">
        <v>999</v>
      </c>
      <c r="HC27" s="25" t="n">
        <v>999</v>
      </c>
      <c r="HD27" s="25" t="n">
        <v>999</v>
      </c>
      <c r="HE27" s="43" t="n">
        <v>999</v>
      </c>
      <c r="HF27" s="1" t="n">
        <v>-1</v>
      </c>
      <c r="HG27" s="1" t="n">
        <v>-1</v>
      </c>
      <c r="HH27" s="1" t="n">
        <v>-1</v>
      </c>
      <c r="HI27" s="1" t="n">
        <v>-1</v>
      </c>
      <c r="HJ27" s="1" t="n">
        <v>-1</v>
      </c>
      <c r="HK27" s="1" t="n">
        <v>-1</v>
      </c>
      <c r="HL27" s="1" t="n">
        <v>-1</v>
      </c>
      <c r="HM27" s="1" t="n">
        <v>-1</v>
      </c>
      <c r="HN27" s="1" t="n">
        <v>-1</v>
      </c>
      <c r="HO27" s="1" t="n">
        <v>-1</v>
      </c>
      <c r="HP27" s="1" t="n">
        <v>-1</v>
      </c>
      <c r="HQ27" s="1" t="n">
        <v>-1</v>
      </c>
      <c r="HR27" s="1" t="n">
        <v>-1</v>
      </c>
      <c r="HS27" s="1" t="n">
        <v>-1</v>
      </c>
      <c r="HT27" s="1" t="n">
        <v>-1</v>
      </c>
      <c r="HU27" s="1" t="n">
        <v>-1</v>
      </c>
      <c r="HV27" s="1" t="n">
        <v>-1</v>
      </c>
      <c r="HW27" s="1" t="n">
        <v>-1</v>
      </c>
      <c r="HX27" s="1" t="n">
        <v>-1</v>
      </c>
      <c r="HY27" s="1" t="n">
        <v>-1</v>
      </c>
      <c r="HZ27" s="1" t="n">
        <v>-1</v>
      </c>
      <c r="IA27" s="1" t="n">
        <v>-1</v>
      </c>
      <c r="IB27" s="1" t="n">
        <v>-1</v>
      </c>
      <c r="IC27" s="1" t="n">
        <v>-1</v>
      </c>
      <c r="ID27" s="1" t="n">
        <v>-1</v>
      </c>
      <c r="IE27" s="1" t="n">
        <v>-1</v>
      </c>
      <c r="IF27" s="1" t="n">
        <v>-1</v>
      </c>
      <c r="IG27" s="1" t="n">
        <v>-1</v>
      </c>
      <c r="IH27" s="1" t="n">
        <v>-1</v>
      </c>
      <c r="II27" s="1" t="n">
        <v>-1</v>
      </c>
      <c r="IJ27" s="1" t="n">
        <v>-1</v>
      </c>
      <c r="IK27" s="1" t="n">
        <v>-1</v>
      </c>
      <c r="IL27" s="1" t="n">
        <v>-1</v>
      </c>
      <c r="IM27" s="1" t="n">
        <v>-1</v>
      </c>
      <c r="IN27" s="1" t="n">
        <v>-1</v>
      </c>
      <c r="IO27" s="1" t="n">
        <v>-1</v>
      </c>
      <c r="IP27" s="1" t="n">
        <v>-1</v>
      </c>
      <c r="IQ27" s="1" t="n">
        <v>-1</v>
      </c>
      <c r="IR27" s="1" t="n">
        <v>-1</v>
      </c>
      <c r="IS27" s="1" t="n">
        <v>-1</v>
      </c>
      <c r="IT27" s="1" t="n">
        <v>-1</v>
      </c>
      <c r="IU27" s="1" t="n">
        <v>-1</v>
      </c>
      <c r="IV27" s="1" t="n">
        <v>-1</v>
      </c>
      <c r="IW27" s="1" t="n">
        <v>-1</v>
      </c>
      <c r="IX27" s="1" t="n">
        <v>-1</v>
      </c>
      <c r="IY27" s="1" t="n">
        <v>-1</v>
      </c>
      <c r="IZ27" s="1" t="n">
        <v>-1</v>
      </c>
      <c r="JA27" s="1" t="n">
        <v>-1</v>
      </c>
      <c r="JB27" s="1" t="n">
        <v>-1</v>
      </c>
      <c r="JC27" s="1" t="n">
        <v>-1</v>
      </c>
      <c r="JD27" s="1" t="n">
        <v>-1</v>
      </c>
      <c r="JE27" s="1" t="n">
        <v>-1</v>
      </c>
      <c r="JG27" s="1" t="n">
        <v>119</v>
      </c>
      <c r="JH27" s="1" t="n">
        <v>76</v>
      </c>
      <c r="JI27" s="1" t="n">
        <f aca="false">JH27+(JG27-JH27)/3</f>
        <v>90.3333333333333</v>
      </c>
      <c r="JJ27" s="1" t="n">
        <v>1.91</v>
      </c>
      <c r="JK27" s="1" t="n">
        <v>57</v>
      </c>
      <c r="JL27" s="1" t="n">
        <v>10</v>
      </c>
      <c r="JM27" s="1" t="n">
        <v>45</v>
      </c>
      <c r="JN27" s="1" t="n">
        <f aca="false">JM27/JJ27</f>
        <v>23.5602094240838</v>
      </c>
      <c r="JO27" s="1" t="n">
        <v>9</v>
      </c>
      <c r="JP27" s="1" t="n">
        <f aca="false">JL27+JM27+JO27</f>
        <v>64</v>
      </c>
      <c r="JQ27" s="1" t="n">
        <v>31</v>
      </c>
      <c r="JR27" s="1" t="n">
        <f aca="false">(JM27-JQ27)/JM27</f>
        <v>0.311111111111111</v>
      </c>
      <c r="JS27" s="1" t="n">
        <v>60</v>
      </c>
      <c r="JT27" s="1" t="n">
        <f aca="false">(JL27+JO27)/JM27</f>
        <v>0.422222222222222</v>
      </c>
      <c r="JU27" s="23" t="n">
        <f aca="false">(0.8*(1.04*(POWER(JP27,3)-POWER(JM27,3)))+0.6)/1000</f>
        <v>142.288408</v>
      </c>
      <c r="JV27" s="1" t="n">
        <f aca="false">JU27/JJ27</f>
        <v>74.4965486910995</v>
      </c>
      <c r="JW27" s="1" t="n">
        <v>64</v>
      </c>
      <c r="JX27" s="1" t="n">
        <v>34</v>
      </c>
      <c r="JY27" s="1" t="n">
        <f aca="false">JW27/JX27</f>
        <v>1.88235294117647</v>
      </c>
      <c r="JZ27" s="1" t="n">
        <v>235</v>
      </c>
      <c r="KA27" s="1" t="n">
        <v>16</v>
      </c>
      <c r="KB27" s="1" t="n">
        <f aca="false">JW27/KA27</f>
        <v>4</v>
      </c>
      <c r="KC27" s="1" t="n">
        <v>17</v>
      </c>
      <c r="KD27" s="1" t="n">
        <v>2.3</v>
      </c>
      <c r="KE27" s="1" t="n">
        <f aca="false">((3.14*POWER(KD27,2)/4)*KC27*JK27)/1000</f>
        <v>4.02391785</v>
      </c>
      <c r="KF27" s="1" t="n">
        <f aca="false">KE27/JJ27</f>
        <v>2.10676327225131</v>
      </c>
      <c r="KG27" s="1" t="n">
        <v>17</v>
      </c>
      <c r="KH27" s="1" t="n">
        <v>-1</v>
      </c>
      <c r="KI27" s="1" t="n">
        <v>34</v>
      </c>
      <c r="KJ27" s="1" t="n">
        <v>16</v>
      </c>
      <c r="KK27" s="1" t="n">
        <f aca="false">KI27/KJ27</f>
        <v>2.125</v>
      </c>
      <c r="KL27" s="1" t="n">
        <v>196</v>
      </c>
      <c r="KM27" s="1" t="n">
        <v>10</v>
      </c>
      <c r="KN27" s="1" t="n">
        <v>57</v>
      </c>
      <c r="KO27" s="1" t="n">
        <f aca="false">KN27/JJ27</f>
        <v>29.8429319371728</v>
      </c>
      <c r="KP27" s="1" t="n">
        <v>51</v>
      </c>
      <c r="KQ27" s="1" t="n">
        <f aca="false">KP27/JJ27</f>
        <v>26.7015706806283</v>
      </c>
      <c r="KR27" s="1" t="n">
        <v>113</v>
      </c>
      <c r="KS27" s="1" t="n">
        <f aca="false">KR27/JJ27</f>
        <v>59.1623036649215</v>
      </c>
      <c r="KT27" s="1" t="n">
        <v>45</v>
      </c>
      <c r="KU27" s="1" t="n">
        <f aca="false">KT27/JJ27</f>
        <v>23.5602094240838</v>
      </c>
      <c r="KV27" s="1" t="n">
        <f aca="false">KR27-KT27</f>
        <v>68</v>
      </c>
      <c r="KW27" s="1" t="n">
        <v>60</v>
      </c>
      <c r="KX27" s="1" t="n">
        <v>22.2</v>
      </c>
      <c r="KY27" s="1" t="n">
        <v>13.8</v>
      </c>
      <c r="KZ27" s="1" t="n">
        <f aca="false">KX27/JJ27</f>
        <v>11.6230366492147</v>
      </c>
      <c r="LA27" s="1" t="n">
        <f aca="false">KY27/JJ27</f>
        <v>7.22513089005236</v>
      </c>
      <c r="LB27" s="23" t="n">
        <f aca="false">(KX27-KY27)/KX27</f>
        <v>0.378378378378378</v>
      </c>
      <c r="LC27" s="1" t="n">
        <v>-1</v>
      </c>
      <c r="LD27" s="1" t="n">
        <v>-1</v>
      </c>
      <c r="LE27" s="1" t="n">
        <v>-1</v>
      </c>
      <c r="LF27" s="1" t="n">
        <v>-1</v>
      </c>
      <c r="LG27" s="1" t="n">
        <v>-1</v>
      </c>
      <c r="LH27" s="1" t="n">
        <v>-1</v>
      </c>
      <c r="LI27" s="1" t="n">
        <v>-1</v>
      </c>
      <c r="LJ27" s="1" t="n">
        <v>-1</v>
      </c>
      <c r="LK27" s="1" t="n">
        <v>-1</v>
      </c>
      <c r="LL27" s="1" t="n">
        <v>-1</v>
      </c>
      <c r="LM27" s="1" t="n">
        <v>-1</v>
      </c>
      <c r="LN27" s="1" t="n">
        <v>-1</v>
      </c>
      <c r="LO27" s="1" t="n">
        <v>-1</v>
      </c>
      <c r="LP27" s="1" t="n">
        <v>-1</v>
      </c>
      <c r="LQ27" s="1" t="n">
        <v>-1</v>
      </c>
      <c r="LR27" s="1" t="n">
        <v>-1</v>
      </c>
      <c r="LS27" s="1" t="n">
        <v>-1</v>
      </c>
      <c r="LT27" s="1" t="n">
        <v>-1</v>
      </c>
      <c r="LU27" s="1" t="n">
        <v>-1</v>
      </c>
      <c r="LV27" s="1" t="n">
        <v>-1</v>
      </c>
      <c r="LW27" s="1" t="n">
        <v>-1</v>
      </c>
      <c r="LX27" s="1" t="n">
        <v>-1</v>
      </c>
      <c r="LY27" s="1" t="n">
        <v>-1</v>
      </c>
      <c r="LZ27" s="1" t="n">
        <v>-1</v>
      </c>
      <c r="MA27" s="1" t="n">
        <v>-1</v>
      </c>
      <c r="MB27" s="1" t="n">
        <v>-1</v>
      </c>
      <c r="MC27" s="1" t="n">
        <v>-1</v>
      </c>
      <c r="MD27" s="1" t="n">
        <v>-1</v>
      </c>
      <c r="ME27" s="1" t="n">
        <v>-1</v>
      </c>
      <c r="MF27" s="1" t="n">
        <v>-1</v>
      </c>
      <c r="MG27" s="1" t="n">
        <v>-1</v>
      </c>
      <c r="MH27" s="1" t="n">
        <v>-1</v>
      </c>
      <c r="MI27" s="1" t="n">
        <v>-1</v>
      </c>
      <c r="MJ27" s="1" t="n">
        <v>-1</v>
      </c>
      <c r="MK27" s="1" t="n">
        <v>-1</v>
      </c>
      <c r="ML27" s="1" t="n">
        <v>-1</v>
      </c>
      <c r="MM27" s="1" t="n">
        <v>-1</v>
      </c>
      <c r="MN27" s="1" t="n">
        <v>-1</v>
      </c>
      <c r="MO27" s="1" t="n">
        <v>-1</v>
      </c>
      <c r="MP27" s="1" t="n">
        <v>-1</v>
      </c>
      <c r="MQ27" s="1" t="n">
        <v>-1</v>
      </c>
      <c r="MR27" s="1" t="n">
        <v>-1</v>
      </c>
      <c r="MS27" s="1" t="n">
        <v>-1</v>
      </c>
      <c r="MT27" s="1" t="n">
        <v>-1</v>
      </c>
      <c r="MU27" s="1" t="n">
        <v>-1</v>
      </c>
      <c r="MV27" s="1" t="n">
        <v>-1</v>
      </c>
      <c r="MW27" s="1" t="n">
        <v>-1</v>
      </c>
      <c r="MX27" s="1" t="n">
        <v>-1</v>
      </c>
      <c r="MY27" s="1" t="n">
        <v>-1</v>
      </c>
      <c r="MZ27" s="1" t="n">
        <v>-1</v>
      </c>
      <c r="NA27" s="1" t="n">
        <v>-1</v>
      </c>
      <c r="NB27" s="1" t="n">
        <v>-1</v>
      </c>
      <c r="NC27" s="1" t="n">
        <v>-1</v>
      </c>
      <c r="ND27" s="1" t="n">
        <v>-1</v>
      </c>
      <c r="NE27" s="1" t="n">
        <v>-1</v>
      </c>
      <c r="NF27" s="1" t="n">
        <v>-1</v>
      </c>
      <c r="NG27" s="1" t="n">
        <v>-1</v>
      </c>
      <c r="NH27" s="1" t="n">
        <v>-1</v>
      </c>
      <c r="NI27" s="1" t="n">
        <v>-1</v>
      </c>
      <c r="NJ27" s="1" t="n">
        <v>-1</v>
      </c>
      <c r="NK27" s="1" t="n">
        <v>-1</v>
      </c>
      <c r="NL27" s="1" t="n">
        <v>-1</v>
      </c>
      <c r="NM27" s="1" t="n">
        <v>-1</v>
      </c>
      <c r="NN27" s="1" t="n">
        <v>-1</v>
      </c>
      <c r="NO27" s="1" t="n">
        <v>-1</v>
      </c>
      <c r="NP27" s="1" t="n">
        <v>-1</v>
      </c>
      <c r="NQ27" s="1" t="n">
        <v>-1</v>
      </c>
      <c r="NR27" s="1" t="n">
        <v>-1</v>
      </c>
      <c r="NS27" s="1" t="n">
        <v>-1</v>
      </c>
      <c r="NT27" s="1" t="n">
        <v>-1</v>
      </c>
      <c r="NU27" s="1" t="n">
        <v>-1</v>
      </c>
      <c r="NV27" s="1" t="n">
        <v>-1</v>
      </c>
      <c r="NW27" s="1" t="n">
        <v>-1</v>
      </c>
      <c r="NX27" s="1" t="n">
        <v>-1</v>
      </c>
      <c r="NY27" s="1" t="n">
        <v>-1</v>
      </c>
      <c r="NZ27" s="1" t="n">
        <v>-1</v>
      </c>
      <c r="OA27" s="1" t="n">
        <v>-1</v>
      </c>
      <c r="OB27" s="1" t="n">
        <v>-1</v>
      </c>
      <c r="OC27" s="1" t="n">
        <v>-1</v>
      </c>
      <c r="OD27" s="1" t="n">
        <v>-1</v>
      </c>
      <c r="OE27" s="1" t="n">
        <v>-1</v>
      </c>
      <c r="OF27" s="1" t="n">
        <v>-1</v>
      </c>
      <c r="OG27" s="1" t="n">
        <v>-1</v>
      </c>
      <c r="OH27" s="1" t="n">
        <v>-1</v>
      </c>
      <c r="OI27" s="1" t="n">
        <v>-1</v>
      </c>
      <c r="OJ27" s="1" t="n">
        <v>-1</v>
      </c>
      <c r="OK27" s="1" t="n">
        <v>-1</v>
      </c>
      <c r="OL27" s="1" t="n">
        <v>-1</v>
      </c>
      <c r="OM27" s="1" t="n">
        <v>-1</v>
      </c>
      <c r="ON27" s="1" t="n">
        <v>-1</v>
      </c>
      <c r="OO27" s="1" t="n">
        <v>-1</v>
      </c>
      <c r="OP27" s="1" t="n">
        <v>-1</v>
      </c>
      <c r="OQ27" s="1" t="n">
        <v>-1</v>
      </c>
      <c r="OR27" s="1" t="n">
        <v>-1</v>
      </c>
      <c r="OS27" s="1" t="n">
        <v>-1</v>
      </c>
      <c r="OT27" s="1" t="n">
        <v>-1</v>
      </c>
      <c r="OU27" s="1" t="n">
        <v>-1</v>
      </c>
      <c r="OV27" s="1" t="n">
        <v>-1</v>
      </c>
      <c r="OW27" s="1" t="n">
        <v>-1</v>
      </c>
      <c r="OX27" s="1" t="n">
        <v>-1</v>
      </c>
      <c r="OY27" s="1" t="n">
        <v>-1</v>
      </c>
      <c r="OZ27" s="1" t="n">
        <v>-1</v>
      </c>
      <c r="PA27" s="1" t="n">
        <v>-1</v>
      </c>
      <c r="PB27" s="1" t="n">
        <v>-1</v>
      </c>
      <c r="PC27" s="1" t="n">
        <v>-1</v>
      </c>
      <c r="PD27" s="1" t="n">
        <v>-1</v>
      </c>
      <c r="PE27" s="1" t="n">
        <v>-1</v>
      </c>
      <c r="PF27" s="1" t="n">
        <v>-1</v>
      </c>
      <c r="PG27" s="1" t="n">
        <v>-1</v>
      </c>
      <c r="PH27" s="1" t="n">
        <v>-1</v>
      </c>
      <c r="PI27" s="1" t="n">
        <v>-1</v>
      </c>
      <c r="PJ27" s="1" t="n">
        <v>-1</v>
      </c>
      <c r="PK27" s="1" t="n">
        <v>-1</v>
      </c>
      <c r="PL27" s="1" t="n">
        <v>-1</v>
      </c>
      <c r="PM27" s="1" t="n">
        <v>-1</v>
      </c>
      <c r="PN27" s="1" t="n">
        <v>-1</v>
      </c>
      <c r="PO27" s="1" t="n">
        <v>-1</v>
      </c>
      <c r="PP27" s="1" t="n">
        <v>-1</v>
      </c>
      <c r="PQ27" s="1" t="n">
        <v>-1</v>
      </c>
      <c r="PR27" s="1" t="n">
        <v>-1</v>
      </c>
      <c r="PS27" s="1" t="n">
        <v>-1</v>
      </c>
      <c r="PT27" s="1" t="n">
        <v>-1</v>
      </c>
      <c r="PU27" s="1" t="n">
        <v>-1</v>
      </c>
      <c r="PV27" s="1" t="n">
        <v>-1</v>
      </c>
      <c r="PW27" s="1" t="n">
        <v>-1</v>
      </c>
      <c r="PX27" s="1" t="n">
        <v>-1</v>
      </c>
      <c r="PY27" s="1" t="n">
        <v>-1</v>
      </c>
      <c r="PZ27" s="1" t="n">
        <v>-1</v>
      </c>
      <c r="QA27" s="1" t="n">
        <v>-1</v>
      </c>
      <c r="QB27" s="1" t="n">
        <v>-1</v>
      </c>
      <c r="QC27" s="1" t="n">
        <v>-1</v>
      </c>
      <c r="QD27" s="1" t="n">
        <v>-1</v>
      </c>
      <c r="QE27" s="1" t="n">
        <v>-1</v>
      </c>
      <c r="QF27" s="1" t="n">
        <v>-1</v>
      </c>
      <c r="QG27" s="1" t="n">
        <v>-1</v>
      </c>
      <c r="QH27" s="1" t="n">
        <v>-1</v>
      </c>
      <c r="QI27" s="1" t="n">
        <v>-1</v>
      </c>
      <c r="QJ27" s="1" t="n">
        <v>-1</v>
      </c>
      <c r="QK27" s="1" t="n">
        <v>-1</v>
      </c>
      <c r="QL27" s="1" t="n">
        <v>-1</v>
      </c>
      <c r="QM27" s="1" t="n">
        <v>-1</v>
      </c>
      <c r="QN27" s="1" t="n">
        <v>-1</v>
      </c>
      <c r="QO27" s="1" t="n">
        <v>-1</v>
      </c>
      <c r="QP27" s="1" t="n">
        <v>-1</v>
      </c>
      <c r="QQ27" s="1" t="n">
        <v>-1</v>
      </c>
      <c r="QR27" s="1" t="n">
        <v>-1</v>
      </c>
      <c r="QS27" s="1" t="n">
        <v>-1</v>
      </c>
      <c r="QT27" s="1" t="n">
        <v>-1</v>
      </c>
      <c r="QU27" s="1" t="n">
        <v>-1</v>
      </c>
      <c r="QV27" s="1" t="n">
        <v>-1</v>
      </c>
      <c r="QW27" s="1" t="n">
        <v>-1</v>
      </c>
      <c r="QX27" s="1" t="n">
        <v>-1</v>
      </c>
      <c r="QY27" s="1" t="n">
        <v>-1</v>
      </c>
      <c r="QZ27" s="1" t="n">
        <v>-1</v>
      </c>
      <c r="RA27" s="1" t="n">
        <v>-1</v>
      </c>
      <c r="RB27" s="1" t="n">
        <v>-1</v>
      </c>
      <c r="RC27" s="1" t="n">
        <v>-1</v>
      </c>
      <c r="RD27" s="1" t="n">
        <v>-1</v>
      </c>
      <c r="RE27" s="1" t="n">
        <v>-1</v>
      </c>
      <c r="RF27" s="1" t="n">
        <v>-1</v>
      </c>
      <c r="RG27" s="1" t="n">
        <v>-1</v>
      </c>
      <c r="RH27" s="1" t="n">
        <v>-1</v>
      </c>
      <c r="RI27" s="1" t="n">
        <v>-1</v>
      </c>
      <c r="RJ27" s="1" t="n">
        <v>-1</v>
      </c>
      <c r="RK27" s="1" t="n">
        <v>-1</v>
      </c>
      <c r="RL27" s="1" t="n">
        <v>-1</v>
      </c>
      <c r="RM27" s="1" t="n">
        <v>-1</v>
      </c>
      <c r="RN27" s="1" t="n">
        <v>-1</v>
      </c>
      <c r="RO27" s="1" t="n">
        <v>-1</v>
      </c>
      <c r="RP27" s="1" t="n">
        <v>-1</v>
      </c>
      <c r="RQ27" s="1" t="n">
        <v>-1</v>
      </c>
      <c r="RR27" s="1" t="n">
        <v>-1</v>
      </c>
      <c r="RS27" s="1" t="n">
        <v>-1</v>
      </c>
      <c r="RT27" s="1" t="n">
        <v>-1</v>
      </c>
      <c r="RU27" s="1" t="n">
        <v>-1</v>
      </c>
      <c r="RV27" s="1" t="n">
        <v>-1</v>
      </c>
      <c r="RW27" s="1" t="n">
        <v>-1</v>
      </c>
      <c r="RX27" s="1" t="n">
        <v>-1</v>
      </c>
      <c r="RY27" s="1" t="n">
        <v>-1</v>
      </c>
      <c r="RZ27" s="1" t="n">
        <v>-1</v>
      </c>
      <c r="SA27" s="1" t="n">
        <v>-1</v>
      </c>
      <c r="SB27" s="1" t="n">
        <v>-1</v>
      </c>
      <c r="SC27" s="1" t="n">
        <v>-1</v>
      </c>
      <c r="SD27" s="1" t="n">
        <v>-1</v>
      </c>
    </row>
    <row r="28" customFormat="false" ht="21" hidden="false" customHeight="false" outlineLevel="0" collapsed="false">
      <c r="A28" s="14" t="s">
        <v>620</v>
      </c>
      <c r="B28" s="13" t="s">
        <v>502</v>
      </c>
      <c r="C28" s="13" t="n">
        <v>30</v>
      </c>
      <c r="D28" s="15" t="n">
        <v>81</v>
      </c>
      <c r="E28" s="13" t="n">
        <v>180</v>
      </c>
      <c r="F28" s="16" t="n">
        <v>4</v>
      </c>
      <c r="G28" s="16" t="n">
        <v>4.5</v>
      </c>
      <c r="H28" s="28" t="n">
        <v>999</v>
      </c>
      <c r="I28" s="17" t="n">
        <v>999</v>
      </c>
      <c r="J28" s="17" t="n">
        <v>999</v>
      </c>
      <c r="K28" s="17" t="n">
        <v>999</v>
      </c>
      <c r="L28" s="17" t="n">
        <v>999</v>
      </c>
      <c r="M28" s="17" t="n">
        <v>999</v>
      </c>
      <c r="N28" s="17" t="n">
        <v>999</v>
      </c>
      <c r="O28" s="17" t="n">
        <v>999</v>
      </c>
      <c r="P28" s="17" t="n">
        <v>999</v>
      </c>
      <c r="Q28" s="17" t="n">
        <v>999</v>
      </c>
      <c r="R28" s="17" t="n">
        <v>999</v>
      </c>
      <c r="S28" s="17" t="n">
        <v>999</v>
      </c>
      <c r="T28" s="17" t="n">
        <v>999</v>
      </c>
      <c r="U28" s="17" t="n">
        <v>999</v>
      </c>
      <c r="V28" s="17" t="n">
        <v>999</v>
      </c>
      <c r="W28" s="26" t="n">
        <v>999</v>
      </c>
      <c r="X28" s="17" t="n">
        <v>999</v>
      </c>
      <c r="Y28" s="17" t="n">
        <v>999</v>
      </c>
      <c r="Z28" s="17" t="n">
        <v>999</v>
      </c>
      <c r="AA28" s="19" t="n">
        <v>999</v>
      </c>
      <c r="AB28" s="17" t="n">
        <v>999</v>
      </c>
      <c r="AC28" s="17" t="n">
        <v>999</v>
      </c>
      <c r="AD28" s="17" t="n">
        <v>999</v>
      </c>
      <c r="AE28" s="17" t="n">
        <v>999</v>
      </c>
      <c r="AF28" s="17" t="n">
        <v>999</v>
      </c>
      <c r="AG28" s="17" t="n">
        <v>999</v>
      </c>
      <c r="AH28" s="17" t="n">
        <v>999</v>
      </c>
      <c r="AI28" s="19" t="n">
        <v>999</v>
      </c>
      <c r="AJ28" s="17" t="n">
        <v>999</v>
      </c>
      <c r="AK28" s="17" t="n">
        <v>999</v>
      </c>
      <c r="AL28" s="17" t="n">
        <v>999</v>
      </c>
      <c r="AM28" s="17" t="n">
        <v>999</v>
      </c>
      <c r="AN28" s="19" t="n">
        <v>999</v>
      </c>
      <c r="AO28" s="17" t="n">
        <v>999</v>
      </c>
      <c r="AP28" s="17" t="n">
        <v>999</v>
      </c>
      <c r="AQ28" s="17" t="n">
        <v>999</v>
      </c>
      <c r="AR28" s="17" t="n">
        <v>999</v>
      </c>
      <c r="AS28" s="19" t="n">
        <v>999</v>
      </c>
      <c r="AT28" s="17" t="n">
        <v>999</v>
      </c>
      <c r="AU28" s="17" t="n">
        <v>999</v>
      </c>
      <c r="AV28" s="17" t="n">
        <v>999</v>
      </c>
      <c r="AW28" s="17" t="n">
        <v>999</v>
      </c>
      <c r="AX28" s="17" t="n">
        <v>999</v>
      </c>
      <c r="AY28" s="17" t="n">
        <v>999</v>
      </c>
      <c r="AZ28" s="17" t="n">
        <v>999</v>
      </c>
      <c r="BA28" s="17" t="n">
        <v>999</v>
      </c>
      <c r="BB28" s="15" t="n">
        <v>999</v>
      </c>
      <c r="BC28" s="19" t="n">
        <v>999</v>
      </c>
      <c r="BD28" s="15" t="n">
        <v>999</v>
      </c>
      <c r="BE28" s="15" t="n">
        <v>999</v>
      </c>
      <c r="BF28" s="15" t="n">
        <v>999</v>
      </c>
      <c r="BG28" s="15" t="n">
        <v>999</v>
      </c>
      <c r="BH28" s="19" t="n">
        <v>999</v>
      </c>
      <c r="BI28" s="15" t="n">
        <v>999</v>
      </c>
      <c r="BJ28" s="15" t="n">
        <v>999</v>
      </c>
      <c r="BK28" s="15" t="n">
        <v>999</v>
      </c>
      <c r="BL28" s="15" t="n">
        <v>999</v>
      </c>
      <c r="BM28" s="19" t="n">
        <v>999</v>
      </c>
      <c r="BN28" s="15" t="n">
        <v>999</v>
      </c>
      <c r="BO28" s="15" t="n">
        <v>999</v>
      </c>
      <c r="BP28" s="15" t="n">
        <v>999</v>
      </c>
      <c r="BQ28" s="15" t="n">
        <v>999</v>
      </c>
      <c r="BR28" s="19" t="n">
        <v>999</v>
      </c>
      <c r="BS28" s="15" t="n">
        <v>999</v>
      </c>
      <c r="BT28" s="15" t="n">
        <v>999</v>
      </c>
      <c r="BU28" s="15" t="n">
        <v>999</v>
      </c>
      <c r="BV28" s="15" t="n">
        <v>999</v>
      </c>
      <c r="BW28" s="19" t="n">
        <v>999</v>
      </c>
      <c r="BX28" s="15" t="n">
        <v>999</v>
      </c>
      <c r="BY28" s="15" t="n">
        <v>999</v>
      </c>
      <c r="BZ28" s="15" t="n">
        <v>999</v>
      </c>
      <c r="CA28" s="15" t="n">
        <v>999</v>
      </c>
      <c r="CB28" s="15" t="n">
        <v>999</v>
      </c>
      <c r="CC28" s="15" t="n">
        <v>999</v>
      </c>
      <c r="CD28" s="15" t="n">
        <v>999</v>
      </c>
      <c r="CE28" s="15" t="n">
        <v>999</v>
      </c>
      <c r="CF28" s="21" t="n">
        <v>933.5</v>
      </c>
      <c r="CG28" s="21" t="n">
        <v>49.2</v>
      </c>
      <c r="CH28" s="21" t="n">
        <v>64.45</v>
      </c>
      <c r="CI28" s="21" t="n">
        <v>26.9</v>
      </c>
      <c r="CJ28" s="21" t="n">
        <v>6.5</v>
      </c>
      <c r="CK28" s="21" t="n">
        <v>96.6</v>
      </c>
      <c r="CL28" s="21" t="n">
        <v>3.4</v>
      </c>
      <c r="CM28" s="21" t="n">
        <v>28.845</v>
      </c>
      <c r="CN28" s="21" t="n">
        <v>300</v>
      </c>
      <c r="CO28" s="21" t="n">
        <v>788.2</v>
      </c>
      <c r="CP28" s="21" t="n">
        <v>65.5</v>
      </c>
      <c r="CQ28" s="21" t="n">
        <v>76.63</v>
      </c>
      <c r="CR28" s="21" t="n">
        <v>24.2</v>
      </c>
      <c r="CS28" s="21" t="n">
        <v>5.5</v>
      </c>
      <c r="CT28" s="21" t="n">
        <v>94.1</v>
      </c>
      <c r="CU28" s="21" t="n">
        <v>5.9</v>
      </c>
      <c r="CV28" s="21" t="n">
        <v>16.073</v>
      </c>
      <c r="CW28" s="21" t="n">
        <v>300</v>
      </c>
      <c r="CX28" s="21" t="n">
        <v>999</v>
      </c>
      <c r="CY28" s="21" t="n">
        <v>999</v>
      </c>
      <c r="CZ28" s="21" t="n">
        <v>999</v>
      </c>
      <c r="DA28" s="21" t="n">
        <v>999</v>
      </c>
      <c r="DB28" s="21" t="n">
        <v>999</v>
      </c>
      <c r="DC28" s="21" t="n">
        <v>999</v>
      </c>
      <c r="DD28" s="21" t="n">
        <v>999</v>
      </c>
      <c r="DE28" s="21" t="n">
        <v>999</v>
      </c>
      <c r="DF28" s="21" t="n">
        <v>999</v>
      </c>
      <c r="DG28" s="21" t="n">
        <v>999</v>
      </c>
      <c r="DH28" s="21" t="n">
        <v>999</v>
      </c>
      <c r="DI28" s="21" t="n">
        <v>999</v>
      </c>
      <c r="DJ28" s="21" t="n">
        <v>999</v>
      </c>
      <c r="DK28" s="21" t="n">
        <v>999</v>
      </c>
      <c r="DL28" s="21" t="n">
        <v>999</v>
      </c>
      <c r="DM28" s="21" t="n">
        <v>999</v>
      </c>
      <c r="DN28" s="21" t="n">
        <v>999</v>
      </c>
      <c r="DO28" s="21" t="n">
        <v>999</v>
      </c>
      <c r="DP28" s="21" t="n">
        <v>999</v>
      </c>
      <c r="DQ28" s="21" t="n">
        <v>999</v>
      </c>
      <c r="DR28" s="21" t="n">
        <v>999</v>
      </c>
      <c r="DS28" s="21" t="n">
        <v>999</v>
      </c>
      <c r="DT28" s="21" t="n">
        <v>999</v>
      </c>
      <c r="DU28" s="21" t="n">
        <v>999</v>
      </c>
      <c r="DV28" s="21" t="n">
        <v>999</v>
      </c>
      <c r="DW28" s="21" t="n">
        <v>999</v>
      </c>
      <c r="DX28" s="21" t="n">
        <v>999</v>
      </c>
      <c r="DY28" s="21" t="n">
        <v>999</v>
      </c>
      <c r="DZ28" s="21" t="n">
        <v>999</v>
      </c>
      <c r="EA28" s="21" t="n">
        <v>999</v>
      </c>
      <c r="EB28" s="21" t="n">
        <v>999</v>
      </c>
      <c r="EC28" s="21" t="n">
        <v>999</v>
      </c>
      <c r="ED28" s="21" t="n">
        <v>999</v>
      </c>
      <c r="EE28" s="21" t="n">
        <v>999</v>
      </c>
      <c r="EF28" s="21" t="n">
        <v>999</v>
      </c>
      <c r="EG28" s="21" t="n">
        <v>999</v>
      </c>
      <c r="EH28" s="21" t="n">
        <v>999</v>
      </c>
      <c r="EI28" s="21" t="n">
        <v>999</v>
      </c>
      <c r="EJ28" s="21" t="n">
        <v>999</v>
      </c>
      <c r="EK28" s="21" t="n">
        <v>999</v>
      </c>
      <c r="EL28" s="21" t="n">
        <v>999</v>
      </c>
      <c r="EM28" s="21" t="n">
        <v>999</v>
      </c>
      <c r="EN28" s="21" t="n">
        <v>999</v>
      </c>
      <c r="EO28" s="21" t="n">
        <v>999</v>
      </c>
      <c r="EP28" s="21" t="n">
        <v>999</v>
      </c>
      <c r="EQ28" s="21" t="n">
        <v>999</v>
      </c>
      <c r="ER28" s="21" t="n">
        <v>999</v>
      </c>
      <c r="ES28" s="21" t="n">
        <v>999</v>
      </c>
      <c r="ET28" s="21" t="n">
        <v>999</v>
      </c>
      <c r="EU28" s="21" t="n">
        <v>999</v>
      </c>
      <c r="EV28" s="21" t="n">
        <v>999</v>
      </c>
      <c r="EW28" s="21" t="n">
        <v>999</v>
      </c>
      <c r="EX28" s="21" t="n">
        <v>999</v>
      </c>
      <c r="EY28" s="21" t="n">
        <v>999</v>
      </c>
      <c r="EZ28" s="21" t="n">
        <v>999</v>
      </c>
      <c r="FA28" s="21" t="n">
        <v>999</v>
      </c>
      <c r="FB28" s="21" t="n">
        <v>999</v>
      </c>
      <c r="FC28" s="21" t="n">
        <v>999</v>
      </c>
      <c r="FD28" s="21" t="n">
        <v>999</v>
      </c>
      <c r="FE28" s="21" t="n">
        <v>999</v>
      </c>
      <c r="FF28" s="21" t="n">
        <v>999</v>
      </c>
      <c r="FG28" s="21" t="n">
        <v>999</v>
      </c>
      <c r="FH28" s="21" t="n">
        <v>999</v>
      </c>
      <c r="FI28" s="21" t="n">
        <v>999</v>
      </c>
      <c r="FJ28" s="21" t="n">
        <v>999</v>
      </c>
      <c r="FK28" s="21" t="n">
        <v>999</v>
      </c>
      <c r="FL28" s="21" t="n">
        <v>999</v>
      </c>
      <c r="FM28" s="21" t="n">
        <v>999</v>
      </c>
      <c r="FN28" s="21" t="n">
        <v>999</v>
      </c>
      <c r="FO28" s="21" t="n">
        <v>999</v>
      </c>
      <c r="FP28" s="21" t="n">
        <v>999</v>
      </c>
      <c r="FQ28" s="21" t="n">
        <v>999</v>
      </c>
      <c r="FR28" s="15" t="n">
        <v>2.5</v>
      </c>
      <c r="FS28" s="15" t="n">
        <v>999</v>
      </c>
      <c r="FT28" s="15" t="n">
        <v>999</v>
      </c>
      <c r="FU28" s="15" t="n">
        <v>999</v>
      </c>
      <c r="FV28" s="15" t="n">
        <v>999</v>
      </c>
      <c r="FW28" s="15" t="n">
        <v>111</v>
      </c>
      <c r="FX28" s="15" t="n">
        <v>999</v>
      </c>
      <c r="FY28" s="15" t="n">
        <v>999</v>
      </c>
      <c r="FZ28" s="15" t="n">
        <v>999</v>
      </c>
      <c r="GA28" s="15" t="n">
        <v>999</v>
      </c>
      <c r="GB28" s="15" t="n">
        <v>80.2</v>
      </c>
      <c r="GC28" s="15" t="n">
        <v>999</v>
      </c>
      <c r="GD28" s="15" t="n">
        <v>999</v>
      </c>
      <c r="GE28" s="15" t="n">
        <v>999</v>
      </c>
      <c r="GF28" s="15" t="n">
        <v>999</v>
      </c>
      <c r="GG28" s="15" t="n">
        <v>29.7</v>
      </c>
      <c r="GH28" s="15" t="n">
        <v>999</v>
      </c>
      <c r="GI28" s="15" t="n">
        <v>999</v>
      </c>
      <c r="GJ28" s="15" t="n">
        <v>999</v>
      </c>
      <c r="GK28" s="15" t="n">
        <v>999</v>
      </c>
      <c r="GL28" s="15" t="n">
        <v>1.5</v>
      </c>
      <c r="GM28" s="15" t="n">
        <v>999</v>
      </c>
      <c r="GN28" s="15" t="n">
        <v>999</v>
      </c>
      <c r="GO28" s="15" t="n">
        <v>999</v>
      </c>
      <c r="GP28" s="15" t="n">
        <v>999</v>
      </c>
      <c r="GQ28" s="15" t="n">
        <v>2.2</v>
      </c>
      <c r="GR28" s="15" t="n">
        <v>999</v>
      </c>
      <c r="GS28" s="15" t="n">
        <v>999</v>
      </c>
      <c r="GT28" s="15" t="n">
        <v>999</v>
      </c>
      <c r="GU28" s="15" t="n">
        <v>999</v>
      </c>
      <c r="GV28" s="15" t="n">
        <v>3.5</v>
      </c>
      <c r="GW28" s="15" t="n">
        <v>999</v>
      </c>
      <c r="GX28" s="15" t="n">
        <v>999</v>
      </c>
      <c r="GY28" s="15" t="n">
        <v>999</v>
      </c>
      <c r="GZ28" s="15" t="n">
        <v>999</v>
      </c>
      <c r="HA28" s="15" t="n">
        <v>0</v>
      </c>
      <c r="HB28" s="25" t="n">
        <v>999</v>
      </c>
      <c r="HC28" s="25" t="n">
        <v>999</v>
      </c>
      <c r="HD28" s="25" t="n">
        <v>999</v>
      </c>
      <c r="HE28" s="43" t="n">
        <v>999</v>
      </c>
      <c r="HF28" s="1" t="n">
        <v>-1</v>
      </c>
      <c r="HG28" s="1" t="n">
        <v>-1</v>
      </c>
      <c r="HH28" s="1" t="n">
        <v>-1</v>
      </c>
      <c r="HI28" s="1" t="n">
        <v>-1</v>
      </c>
      <c r="HJ28" s="1" t="n">
        <v>-1</v>
      </c>
      <c r="HK28" s="1" t="n">
        <v>-1</v>
      </c>
      <c r="HL28" s="1" t="n">
        <v>-1</v>
      </c>
      <c r="HM28" s="1" t="n">
        <v>-1</v>
      </c>
      <c r="HN28" s="1" t="n">
        <v>-1</v>
      </c>
      <c r="HO28" s="1" t="n">
        <v>-1</v>
      </c>
      <c r="HP28" s="1" t="n">
        <v>-1</v>
      </c>
      <c r="HQ28" s="1" t="n">
        <v>-1</v>
      </c>
      <c r="HR28" s="1" t="n">
        <v>-1</v>
      </c>
      <c r="HS28" s="1" t="n">
        <v>-1</v>
      </c>
      <c r="HT28" s="1" t="n">
        <v>-1</v>
      </c>
      <c r="HU28" s="1" t="n">
        <v>-1</v>
      </c>
      <c r="HV28" s="1" t="n">
        <v>-1</v>
      </c>
      <c r="HW28" s="1" t="n">
        <v>-1</v>
      </c>
      <c r="HX28" s="1" t="n">
        <v>-1</v>
      </c>
      <c r="HY28" s="1" t="n">
        <v>-1</v>
      </c>
      <c r="HZ28" s="1" t="n">
        <v>-1</v>
      </c>
      <c r="IA28" s="1" t="n">
        <v>-1</v>
      </c>
      <c r="IB28" s="1" t="n">
        <v>-1</v>
      </c>
      <c r="IC28" s="1" t="n">
        <v>-1</v>
      </c>
      <c r="ID28" s="1" t="n">
        <v>-1</v>
      </c>
      <c r="IE28" s="1" t="n">
        <v>-1</v>
      </c>
      <c r="IF28" s="1" t="n">
        <v>-1</v>
      </c>
      <c r="IG28" s="1" t="n">
        <v>-1</v>
      </c>
      <c r="IH28" s="1" t="n">
        <v>-1</v>
      </c>
      <c r="II28" s="1" t="n">
        <v>-1</v>
      </c>
      <c r="IJ28" s="1" t="n">
        <v>-1</v>
      </c>
      <c r="IK28" s="1" t="n">
        <v>-1</v>
      </c>
      <c r="IL28" s="1" t="n">
        <v>-1</v>
      </c>
      <c r="IM28" s="1" t="n">
        <v>-1</v>
      </c>
      <c r="IN28" s="1" t="n">
        <v>-1</v>
      </c>
      <c r="IO28" s="1" t="n">
        <v>-1</v>
      </c>
      <c r="IP28" s="1" t="n">
        <v>-1</v>
      </c>
      <c r="IQ28" s="1" t="n">
        <v>-1</v>
      </c>
      <c r="IR28" s="1" t="n">
        <v>-1</v>
      </c>
      <c r="IS28" s="1" t="n">
        <v>-1</v>
      </c>
      <c r="IT28" s="1" t="n">
        <v>-1</v>
      </c>
      <c r="IU28" s="1" t="n">
        <v>-1</v>
      </c>
      <c r="IV28" s="1" t="n">
        <v>-1</v>
      </c>
      <c r="IW28" s="1" t="n">
        <v>-1</v>
      </c>
      <c r="IX28" s="1" t="n">
        <v>-1</v>
      </c>
      <c r="IY28" s="1" t="n">
        <v>-1</v>
      </c>
      <c r="IZ28" s="1" t="n">
        <v>-1</v>
      </c>
      <c r="JA28" s="1" t="n">
        <v>-1</v>
      </c>
      <c r="JB28" s="1" t="n">
        <v>-1</v>
      </c>
      <c r="JC28" s="1" t="n">
        <v>-1</v>
      </c>
      <c r="JD28" s="1" t="n">
        <v>-1</v>
      </c>
      <c r="JE28" s="1" t="n">
        <v>-1</v>
      </c>
      <c r="JG28" s="1" t="n">
        <v>129</v>
      </c>
      <c r="JH28" s="1" t="n">
        <v>77</v>
      </c>
      <c r="JI28" s="1" t="n">
        <f aca="false">JH28+(JG28-JH28)/3</f>
        <v>94.3333333333333</v>
      </c>
      <c r="JJ28" s="1" t="n">
        <v>2</v>
      </c>
      <c r="JK28" s="1" t="n">
        <v>66</v>
      </c>
      <c r="JL28" s="1" t="n">
        <v>11</v>
      </c>
      <c r="JM28" s="1" t="n">
        <v>49</v>
      </c>
      <c r="JN28" s="1" t="n">
        <f aca="false">JM28/JJ28</f>
        <v>24.5</v>
      </c>
      <c r="JO28" s="1" t="n">
        <v>12</v>
      </c>
      <c r="JP28" s="1" t="n">
        <f aca="false">JL28+JM28+JO28</f>
        <v>72</v>
      </c>
      <c r="JQ28" s="1" t="n">
        <v>29</v>
      </c>
      <c r="JR28" s="1" t="n">
        <f aca="false">(JM28-JQ28)/JM28</f>
        <v>0.408163265306122</v>
      </c>
      <c r="JS28" s="1" t="n">
        <v>71</v>
      </c>
      <c r="JT28" s="1" t="n">
        <f aca="false">(JL28+JO28)/JM28</f>
        <v>0.469387755102041</v>
      </c>
      <c r="JU28" s="23" t="n">
        <f aca="false">(0.8*(1.04*(POWER(JP28,3)-POWER(JM28,3)))+0.6)/1000</f>
        <v>212.658968</v>
      </c>
      <c r="JV28" s="1" t="n">
        <f aca="false">JU28/JJ28</f>
        <v>106.329484</v>
      </c>
      <c r="JW28" s="1" t="n">
        <v>59</v>
      </c>
      <c r="JX28" s="1" t="n">
        <v>39</v>
      </c>
      <c r="JY28" s="1" t="n">
        <f aca="false">JW28/JX28</f>
        <v>1.51282051282051</v>
      </c>
      <c r="JZ28" s="1" t="n">
        <v>243</v>
      </c>
      <c r="KA28" s="1" t="n">
        <v>10</v>
      </c>
      <c r="KB28" s="1" t="n">
        <f aca="false">JW28/KA28</f>
        <v>5.9</v>
      </c>
      <c r="KC28" s="1" t="n">
        <v>18.3</v>
      </c>
      <c r="KD28" s="1" t="n">
        <v>2.6</v>
      </c>
      <c r="KE28" s="1" t="n">
        <f aca="false">((3.14*POWER(KD28,2)/4)*KC28*JK28)/1000</f>
        <v>6.40931148</v>
      </c>
      <c r="KF28" s="1" t="n">
        <f aca="false">KE28/JJ28</f>
        <v>3.20465574</v>
      </c>
      <c r="KG28" s="1" t="n">
        <v>-1</v>
      </c>
      <c r="KH28" s="1" t="n">
        <v>23</v>
      </c>
      <c r="KI28" s="1" t="n">
        <v>67</v>
      </c>
      <c r="KJ28" s="1" t="n">
        <v>42</v>
      </c>
      <c r="KK28" s="1" t="n">
        <f aca="false">KI28/KJ28</f>
        <v>1.5952380952381</v>
      </c>
      <c r="KL28" s="1" t="n">
        <v>197</v>
      </c>
      <c r="KM28" s="1" t="n">
        <v>-1</v>
      </c>
      <c r="KN28" s="1" t="n">
        <v>85</v>
      </c>
      <c r="KO28" s="1" t="n">
        <f aca="false">KN28/JJ28</f>
        <v>42.5</v>
      </c>
      <c r="KP28" s="1" t="n">
        <v>89</v>
      </c>
      <c r="KQ28" s="1" t="n">
        <f aca="false">KP28/JJ28</f>
        <v>44.5</v>
      </c>
      <c r="KR28" s="1" t="n">
        <v>-1</v>
      </c>
      <c r="KS28" s="1" t="n">
        <v>-1</v>
      </c>
      <c r="KT28" s="1" t="n">
        <v>-1</v>
      </c>
      <c r="KU28" s="1" t="n">
        <v>-1</v>
      </c>
      <c r="KV28" s="1" t="n">
        <v>-1</v>
      </c>
      <c r="KW28" s="1" t="n">
        <v>-1</v>
      </c>
      <c r="KX28" s="1" t="n">
        <v>22.3</v>
      </c>
      <c r="KY28" s="1" t="n">
        <v>10.7</v>
      </c>
      <c r="KZ28" s="1" t="n">
        <f aca="false">KX28/JJ28</f>
        <v>11.15</v>
      </c>
      <c r="LA28" s="1" t="n">
        <f aca="false">KY28/JJ28</f>
        <v>5.35</v>
      </c>
      <c r="LB28" s="23" t="n">
        <f aca="false">(KX28-KY28)/KX28</f>
        <v>0.520179372197309</v>
      </c>
      <c r="LC28" s="1" t="n">
        <v>-1</v>
      </c>
      <c r="LD28" s="1" t="n">
        <v>-1</v>
      </c>
      <c r="LE28" s="1" t="n">
        <v>-1</v>
      </c>
      <c r="LF28" s="1" t="n">
        <v>-1</v>
      </c>
      <c r="LG28" s="1" t="n">
        <v>-1</v>
      </c>
      <c r="LH28" s="1" t="n">
        <v>-1</v>
      </c>
      <c r="LI28" s="1" t="n">
        <v>-1</v>
      </c>
      <c r="LJ28" s="1" t="n">
        <v>-1</v>
      </c>
      <c r="LK28" s="1" t="n">
        <v>-1</v>
      </c>
      <c r="LL28" s="1" t="n">
        <v>-1</v>
      </c>
      <c r="LM28" s="1" t="n">
        <v>-1</v>
      </c>
      <c r="LN28" s="1" t="n">
        <v>-1</v>
      </c>
      <c r="LO28" s="1" t="n">
        <v>-1</v>
      </c>
      <c r="LP28" s="1" t="n">
        <v>-1</v>
      </c>
      <c r="LQ28" s="1" t="n">
        <v>-1</v>
      </c>
      <c r="LR28" s="1" t="n">
        <v>-1</v>
      </c>
      <c r="LS28" s="1" t="n">
        <v>-1</v>
      </c>
      <c r="LT28" s="1" t="n">
        <v>-1</v>
      </c>
      <c r="LU28" s="1" t="n">
        <v>-1</v>
      </c>
      <c r="LV28" s="1" t="n">
        <v>-1</v>
      </c>
      <c r="LW28" s="1" t="n">
        <v>-1</v>
      </c>
      <c r="LX28" s="1" t="n">
        <v>-1</v>
      </c>
      <c r="LY28" s="1" t="n">
        <v>-1</v>
      </c>
      <c r="LZ28" s="1" t="n">
        <v>-1</v>
      </c>
      <c r="MA28" s="1" t="n">
        <v>-1</v>
      </c>
      <c r="MB28" s="1" t="n">
        <v>-1</v>
      </c>
      <c r="MC28" s="1" t="n">
        <v>-1</v>
      </c>
      <c r="MD28" s="1" t="n">
        <v>-1</v>
      </c>
      <c r="ME28" s="1" t="n">
        <v>-1</v>
      </c>
      <c r="MF28" s="1" t="n">
        <v>-1</v>
      </c>
      <c r="MG28" s="1" t="n">
        <v>-1</v>
      </c>
      <c r="MH28" s="1" t="n">
        <v>-1</v>
      </c>
      <c r="MI28" s="1" t="n">
        <v>-1</v>
      </c>
      <c r="MJ28" s="1" t="n">
        <v>-1</v>
      </c>
      <c r="MK28" s="1" t="n">
        <v>-1</v>
      </c>
      <c r="ML28" s="1" t="n">
        <v>-1</v>
      </c>
      <c r="MM28" s="1" t="n">
        <v>-1</v>
      </c>
      <c r="MN28" s="1" t="n">
        <v>-1</v>
      </c>
      <c r="MO28" s="1" t="n">
        <v>-1</v>
      </c>
      <c r="MP28" s="1" t="n">
        <v>-1</v>
      </c>
      <c r="MQ28" s="1" t="n">
        <v>-1</v>
      </c>
      <c r="MR28" s="1" t="n">
        <v>-1</v>
      </c>
      <c r="MS28" s="1" t="n">
        <v>-1</v>
      </c>
      <c r="MT28" s="1" t="n">
        <v>-1</v>
      </c>
      <c r="MU28" s="1" t="n">
        <v>-1</v>
      </c>
      <c r="MV28" s="1" t="n">
        <v>-1</v>
      </c>
      <c r="MW28" s="1" t="n">
        <v>-1</v>
      </c>
      <c r="MX28" s="1" t="n">
        <v>-1</v>
      </c>
      <c r="MY28" s="1" t="n">
        <v>-1</v>
      </c>
      <c r="MZ28" s="1" t="n">
        <v>-1</v>
      </c>
      <c r="NA28" s="1" t="n">
        <v>-1</v>
      </c>
      <c r="NB28" s="1" t="n">
        <v>-1</v>
      </c>
      <c r="NC28" s="1" t="n">
        <v>-1</v>
      </c>
      <c r="ND28" s="1" t="n">
        <v>-1</v>
      </c>
      <c r="NE28" s="1" t="n">
        <v>-1</v>
      </c>
      <c r="NF28" s="1" t="n">
        <v>-1</v>
      </c>
      <c r="NG28" s="1" t="n">
        <v>-1</v>
      </c>
      <c r="NH28" s="1" t="n">
        <v>-1</v>
      </c>
      <c r="NI28" s="1" t="n">
        <v>-1</v>
      </c>
      <c r="NJ28" s="1" t="n">
        <v>-1</v>
      </c>
      <c r="NK28" s="1" t="n">
        <v>-1</v>
      </c>
      <c r="NL28" s="1" t="n">
        <v>-1</v>
      </c>
      <c r="NM28" s="1" t="n">
        <v>-1</v>
      </c>
      <c r="NN28" s="1" t="n">
        <v>-1</v>
      </c>
      <c r="NO28" s="1" t="n">
        <v>-1</v>
      </c>
      <c r="NP28" s="1" t="n">
        <v>-1</v>
      </c>
      <c r="NQ28" s="1" t="n">
        <v>-1</v>
      </c>
      <c r="NR28" s="1" t="n">
        <v>-1</v>
      </c>
      <c r="NS28" s="1" t="n">
        <v>-1</v>
      </c>
      <c r="NT28" s="1" t="n">
        <v>-1</v>
      </c>
      <c r="NU28" s="1" t="n">
        <v>-1</v>
      </c>
      <c r="NV28" s="1" t="n">
        <v>-1</v>
      </c>
      <c r="NW28" s="1" t="n">
        <v>-1</v>
      </c>
      <c r="NX28" s="1" t="n">
        <v>-1</v>
      </c>
      <c r="NY28" s="1" t="n">
        <v>-1</v>
      </c>
      <c r="NZ28" s="1" t="n">
        <v>-1</v>
      </c>
      <c r="OA28" s="1" t="n">
        <v>-1</v>
      </c>
      <c r="OB28" s="1" t="n">
        <v>-1</v>
      </c>
      <c r="OC28" s="1" t="n">
        <v>-1</v>
      </c>
      <c r="OD28" s="1" t="n">
        <v>-1</v>
      </c>
      <c r="OE28" s="1" t="n">
        <v>-1</v>
      </c>
      <c r="OF28" s="1" t="n">
        <v>-1</v>
      </c>
      <c r="OG28" s="1" t="n">
        <v>-1</v>
      </c>
      <c r="OH28" s="1" t="n">
        <v>-1</v>
      </c>
      <c r="OI28" s="1" t="n">
        <v>-1</v>
      </c>
      <c r="OJ28" s="1" t="n">
        <v>-1</v>
      </c>
      <c r="OK28" s="1" t="n">
        <v>-1</v>
      </c>
      <c r="OL28" s="1" t="n">
        <v>-1</v>
      </c>
      <c r="OM28" s="1" t="n">
        <v>-1</v>
      </c>
      <c r="ON28" s="1" t="n">
        <v>-1</v>
      </c>
      <c r="OO28" s="1" t="n">
        <v>-1</v>
      </c>
      <c r="OP28" s="1" t="n">
        <v>-1</v>
      </c>
      <c r="OQ28" s="1" t="n">
        <v>-1</v>
      </c>
      <c r="OR28" s="1" t="n">
        <v>-1</v>
      </c>
      <c r="OS28" s="1" t="n">
        <v>-1</v>
      </c>
      <c r="OT28" s="1" t="n">
        <v>-1</v>
      </c>
      <c r="OU28" s="1" t="n">
        <v>-1</v>
      </c>
      <c r="OV28" s="1" t="n">
        <v>-1</v>
      </c>
      <c r="OW28" s="1" t="n">
        <v>-1</v>
      </c>
      <c r="OX28" s="1" t="n">
        <v>-1</v>
      </c>
      <c r="OY28" s="1" t="n">
        <v>-1</v>
      </c>
      <c r="OZ28" s="1" t="n">
        <v>-1</v>
      </c>
      <c r="PA28" s="1" t="n">
        <v>-1</v>
      </c>
      <c r="PB28" s="1" t="n">
        <v>-1</v>
      </c>
      <c r="PC28" s="1" t="n">
        <v>-1</v>
      </c>
      <c r="PD28" s="1" t="n">
        <v>-1</v>
      </c>
      <c r="PE28" s="1" t="n">
        <v>-1</v>
      </c>
      <c r="PF28" s="1" t="n">
        <v>-1</v>
      </c>
      <c r="PG28" s="1" t="n">
        <v>-1</v>
      </c>
      <c r="PH28" s="1" t="n">
        <v>-1</v>
      </c>
      <c r="PI28" s="1" t="n">
        <v>-1</v>
      </c>
      <c r="PJ28" s="1" t="n">
        <v>-1</v>
      </c>
      <c r="PK28" s="1" t="n">
        <v>-1</v>
      </c>
      <c r="PL28" s="1" t="n">
        <v>-1</v>
      </c>
      <c r="PM28" s="1" t="n">
        <v>-1</v>
      </c>
      <c r="PN28" s="1" t="n">
        <v>-1</v>
      </c>
      <c r="PO28" s="1" t="n">
        <v>-1</v>
      </c>
      <c r="PP28" s="1" t="n">
        <v>-1</v>
      </c>
      <c r="PQ28" s="1" t="n">
        <v>-1</v>
      </c>
      <c r="PR28" s="1" t="n">
        <v>-1</v>
      </c>
      <c r="PS28" s="1" t="n">
        <v>-1</v>
      </c>
      <c r="PT28" s="1" t="n">
        <v>-1</v>
      </c>
      <c r="PU28" s="1" t="n">
        <v>-1</v>
      </c>
      <c r="PV28" s="1" t="n">
        <v>-1</v>
      </c>
      <c r="PW28" s="1" t="n">
        <v>-1</v>
      </c>
      <c r="PX28" s="1" t="n">
        <v>-1</v>
      </c>
      <c r="PY28" s="1" t="n">
        <v>-1</v>
      </c>
      <c r="PZ28" s="1" t="n">
        <v>-1</v>
      </c>
      <c r="QA28" s="1" t="n">
        <v>-1</v>
      </c>
      <c r="QB28" s="1" t="n">
        <v>-1</v>
      </c>
      <c r="QC28" s="1" t="n">
        <v>-1</v>
      </c>
      <c r="QD28" s="1" t="n">
        <v>-1</v>
      </c>
      <c r="QE28" s="1" t="n">
        <v>-1</v>
      </c>
      <c r="QF28" s="1" t="n">
        <v>-1</v>
      </c>
      <c r="QG28" s="1" t="n">
        <v>-1</v>
      </c>
      <c r="QH28" s="1" t="n">
        <v>-1</v>
      </c>
      <c r="QI28" s="1" t="n">
        <v>-1</v>
      </c>
      <c r="QJ28" s="1" t="n">
        <v>-1</v>
      </c>
      <c r="QK28" s="1" t="n">
        <v>-1</v>
      </c>
      <c r="QL28" s="1" t="n">
        <v>-1</v>
      </c>
      <c r="QM28" s="1" t="n">
        <v>-1</v>
      </c>
      <c r="QN28" s="1" t="n">
        <v>-1</v>
      </c>
      <c r="QO28" s="1" t="n">
        <v>-1</v>
      </c>
      <c r="QP28" s="1" t="n">
        <v>-1</v>
      </c>
      <c r="QQ28" s="1" t="n">
        <v>-1</v>
      </c>
      <c r="QR28" s="1" t="n">
        <v>-1</v>
      </c>
      <c r="QS28" s="1" t="n">
        <v>-1</v>
      </c>
      <c r="QT28" s="1" t="n">
        <v>-1</v>
      </c>
      <c r="QU28" s="1" t="n">
        <v>-1</v>
      </c>
      <c r="QV28" s="1" t="n">
        <v>-1</v>
      </c>
      <c r="QW28" s="1" t="n">
        <v>-1</v>
      </c>
      <c r="QX28" s="1" t="n">
        <v>-1</v>
      </c>
      <c r="QY28" s="1" t="n">
        <v>-1</v>
      </c>
      <c r="QZ28" s="1" t="n">
        <v>-1</v>
      </c>
      <c r="RA28" s="1" t="n">
        <v>-1</v>
      </c>
      <c r="RB28" s="1" t="n">
        <v>-1</v>
      </c>
      <c r="RC28" s="1" t="n">
        <v>-1</v>
      </c>
      <c r="RD28" s="1" t="n">
        <v>-1</v>
      </c>
      <c r="RE28" s="1" t="n">
        <v>-1</v>
      </c>
      <c r="RF28" s="1" t="n">
        <v>-1</v>
      </c>
      <c r="RG28" s="1" t="n">
        <v>-1</v>
      </c>
      <c r="RH28" s="1" t="n">
        <v>-1</v>
      </c>
      <c r="RI28" s="1" t="n">
        <v>-1</v>
      </c>
      <c r="RJ28" s="1" t="n">
        <v>-1</v>
      </c>
      <c r="RK28" s="1" t="n">
        <v>-1</v>
      </c>
      <c r="RL28" s="1" t="n">
        <v>-1</v>
      </c>
      <c r="RM28" s="1" t="n">
        <v>-1</v>
      </c>
      <c r="RN28" s="1" t="n">
        <v>-1</v>
      </c>
      <c r="RO28" s="1" t="n">
        <v>-1</v>
      </c>
      <c r="RP28" s="1" t="n">
        <v>-1</v>
      </c>
      <c r="RQ28" s="1" t="n">
        <v>-1</v>
      </c>
      <c r="RR28" s="1" t="n">
        <v>-1</v>
      </c>
      <c r="RS28" s="1" t="n">
        <v>-1</v>
      </c>
      <c r="RT28" s="1" t="n">
        <v>-1</v>
      </c>
      <c r="RU28" s="1" t="n">
        <v>-1</v>
      </c>
      <c r="RV28" s="1" t="n">
        <v>-1</v>
      </c>
      <c r="RW28" s="1" t="n">
        <v>-1</v>
      </c>
      <c r="RX28" s="1" t="n">
        <v>-1</v>
      </c>
      <c r="RY28" s="1" t="n">
        <v>-1</v>
      </c>
      <c r="RZ28" s="1" t="n">
        <v>-1</v>
      </c>
      <c r="SA28" s="1" t="n">
        <v>-1</v>
      </c>
      <c r="SB28" s="1" t="n">
        <v>-1</v>
      </c>
      <c r="SC28" s="1" t="n">
        <v>-1</v>
      </c>
      <c r="SD28" s="1" t="n">
        <v>-1</v>
      </c>
    </row>
    <row r="29" customFormat="false" ht="21" hidden="false" customHeight="false" outlineLevel="0" collapsed="false">
      <c r="A29" s="14" t="s">
        <v>621</v>
      </c>
      <c r="B29" s="13" t="s">
        <v>502</v>
      </c>
      <c r="C29" s="13" t="n">
        <v>39</v>
      </c>
      <c r="D29" s="15" t="n">
        <v>62</v>
      </c>
      <c r="E29" s="13" t="n">
        <v>174</v>
      </c>
      <c r="F29" s="16" t="n">
        <v>4</v>
      </c>
      <c r="G29" s="16" t="n">
        <v>3.5</v>
      </c>
      <c r="H29" s="28" t="n">
        <v>999</v>
      </c>
      <c r="I29" s="17" t="n">
        <v>999</v>
      </c>
      <c r="J29" s="17" t="n">
        <v>999</v>
      </c>
      <c r="K29" s="17" t="n">
        <v>999</v>
      </c>
      <c r="L29" s="17" t="n">
        <v>999</v>
      </c>
      <c r="M29" s="17" t="n">
        <v>999</v>
      </c>
      <c r="N29" s="17" t="n">
        <v>999</v>
      </c>
      <c r="O29" s="17" t="n">
        <v>999</v>
      </c>
      <c r="P29" s="17" t="n">
        <v>999</v>
      </c>
      <c r="Q29" s="17" t="n">
        <v>999</v>
      </c>
      <c r="R29" s="17" t="n">
        <v>999</v>
      </c>
      <c r="S29" s="17" t="n">
        <v>999</v>
      </c>
      <c r="T29" s="17" t="n">
        <v>999</v>
      </c>
      <c r="U29" s="17" t="n">
        <v>999</v>
      </c>
      <c r="V29" s="17" t="n">
        <v>999</v>
      </c>
      <c r="W29" s="26" t="n">
        <v>999</v>
      </c>
      <c r="X29" s="17" t="n">
        <v>999</v>
      </c>
      <c r="Y29" s="17" t="n">
        <v>999</v>
      </c>
      <c r="Z29" s="17" t="n">
        <v>999</v>
      </c>
      <c r="AA29" s="19" t="n">
        <v>999</v>
      </c>
      <c r="AB29" s="17" t="n">
        <v>999</v>
      </c>
      <c r="AC29" s="17" t="n">
        <v>999</v>
      </c>
      <c r="AD29" s="17" t="n">
        <v>999</v>
      </c>
      <c r="AE29" s="17" t="n">
        <v>999</v>
      </c>
      <c r="AF29" s="17" t="n">
        <v>999</v>
      </c>
      <c r="AG29" s="17" t="n">
        <v>999</v>
      </c>
      <c r="AH29" s="17" t="n">
        <v>999</v>
      </c>
      <c r="AI29" s="19" t="n">
        <v>999</v>
      </c>
      <c r="AJ29" s="17" t="n">
        <v>999</v>
      </c>
      <c r="AK29" s="17" t="n">
        <v>999</v>
      </c>
      <c r="AL29" s="17" t="n">
        <v>999</v>
      </c>
      <c r="AM29" s="17" t="n">
        <v>999</v>
      </c>
      <c r="AN29" s="19" t="n">
        <v>999</v>
      </c>
      <c r="AO29" s="17" t="n">
        <v>999</v>
      </c>
      <c r="AP29" s="17" t="n">
        <v>999</v>
      </c>
      <c r="AQ29" s="17" t="n">
        <v>999</v>
      </c>
      <c r="AR29" s="17" t="n">
        <v>999</v>
      </c>
      <c r="AS29" s="19" t="n">
        <v>999</v>
      </c>
      <c r="AT29" s="17" t="n">
        <v>999</v>
      </c>
      <c r="AU29" s="17" t="n">
        <v>999</v>
      </c>
      <c r="AV29" s="17" t="n">
        <v>999</v>
      </c>
      <c r="AW29" s="17" t="n">
        <v>999</v>
      </c>
      <c r="AX29" s="17" t="n">
        <v>999</v>
      </c>
      <c r="AY29" s="17" t="n">
        <v>999</v>
      </c>
      <c r="AZ29" s="17" t="n">
        <v>999</v>
      </c>
      <c r="BA29" s="17" t="n">
        <v>999</v>
      </c>
      <c r="BB29" s="15" t="n">
        <v>999</v>
      </c>
      <c r="BC29" s="19" t="n">
        <v>999</v>
      </c>
      <c r="BD29" s="15" t="n">
        <v>999</v>
      </c>
      <c r="BE29" s="15" t="n">
        <v>999</v>
      </c>
      <c r="BF29" s="15" t="n">
        <v>999</v>
      </c>
      <c r="BG29" s="15" t="n">
        <v>999</v>
      </c>
      <c r="BH29" s="19" t="n">
        <v>999</v>
      </c>
      <c r="BI29" s="15" t="n">
        <v>999</v>
      </c>
      <c r="BJ29" s="15" t="n">
        <v>999</v>
      </c>
      <c r="BK29" s="15" t="n">
        <v>999</v>
      </c>
      <c r="BL29" s="15" t="n">
        <v>999</v>
      </c>
      <c r="BM29" s="19" t="n">
        <v>999</v>
      </c>
      <c r="BN29" s="15" t="n">
        <v>999</v>
      </c>
      <c r="BO29" s="15" t="n">
        <v>999</v>
      </c>
      <c r="BP29" s="15" t="n">
        <v>999</v>
      </c>
      <c r="BQ29" s="15" t="n">
        <v>999</v>
      </c>
      <c r="BR29" s="19" t="n">
        <v>999</v>
      </c>
      <c r="BS29" s="15" t="n">
        <v>999</v>
      </c>
      <c r="BT29" s="15" t="n">
        <v>999</v>
      </c>
      <c r="BU29" s="15" t="n">
        <v>999</v>
      </c>
      <c r="BV29" s="15" t="n">
        <v>999</v>
      </c>
      <c r="BW29" s="19" t="n">
        <v>999</v>
      </c>
      <c r="BX29" s="15" t="n">
        <v>999</v>
      </c>
      <c r="BY29" s="15" t="n">
        <v>999</v>
      </c>
      <c r="BZ29" s="15" t="n">
        <v>999</v>
      </c>
      <c r="CA29" s="15" t="n">
        <v>999</v>
      </c>
      <c r="CB29" s="15" t="n">
        <v>999</v>
      </c>
      <c r="CC29" s="15" t="n">
        <v>999</v>
      </c>
      <c r="CD29" s="15" t="n">
        <v>999</v>
      </c>
      <c r="CE29" s="15" t="n">
        <v>999</v>
      </c>
      <c r="CF29" s="21" t="n">
        <v>1373.7</v>
      </c>
      <c r="CG29" s="21" t="n">
        <v>105.9</v>
      </c>
      <c r="CH29" s="21" t="n">
        <v>43.95</v>
      </c>
      <c r="CI29" s="21" t="n">
        <v>117.4</v>
      </c>
      <c r="CJ29" s="21" t="n">
        <v>71.6</v>
      </c>
      <c r="CK29" s="21" t="n">
        <v>30.6</v>
      </c>
      <c r="CL29" s="21" t="n">
        <v>69.4</v>
      </c>
      <c r="CM29" s="21" t="n">
        <v>0.441</v>
      </c>
      <c r="CN29" s="21" t="n">
        <v>300</v>
      </c>
      <c r="CO29" s="21" t="n">
        <v>827.8</v>
      </c>
      <c r="CP29" s="21" t="n">
        <v>87.5</v>
      </c>
      <c r="CQ29" s="21" t="n">
        <v>73.2</v>
      </c>
      <c r="CR29" s="21" t="n">
        <v>26.1</v>
      </c>
      <c r="CS29" s="21" t="n">
        <v>3.9</v>
      </c>
      <c r="CT29" s="21" t="n">
        <v>73.2</v>
      </c>
      <c r="CU29" s="21" t="n">
        <v>26.7</v>
      </c>
      <c r="CV29" s="21" t="n">
        <v>2.74</v>
      </c>
      <c r="CW29" s="21" t="n">
        <v>300</v>
      </c>
      <c r="CX29" s="21" t="n">
        <v>999</v>
      </c>
      <c r="CY29" s="21" t="n">
        <v>999</v>
      </c>
      <c r="CZ29" s="21" t="n">
        <v>999</v>
      </c>
      <c r="DA29" s="21" t="n">
        <v>999</v>
      </c>
      <c r="DB29" s="21" t="n">
        <v>999</v>
      </c>
      <c r="DC29" s="21" t="n">
        <v>999</v>
      </c>
      <c r="DD29" s="21" t="n">
        <v>999</v>
      </c>
      <c r="DE29" s="21" t="n">
        <v>999</v>
      </c>
      <c r="DF29" s="21" t="n">
        <v>999</v>
      </c>
      <c r="DG29" s="21" t="n">
        <v>999</v>
      </c>
      <c r="DH29" s="21" t="n">
        <v>999</v>
      </c>
      <c r="DI29" s="21" t="n">
        <v>999</v>
      </c>
      <c r="DJ29" s="21" t="n">
        <v>999</v>
      </c>
      <c r="DK29" s="21" t="n">
        <v>999</v>
      </c>
      <c r="DL29" s="21" t="n">
        <v>999</v>
      </c>
      <c r="DM29" s="21" t="n">
        <v>999</v>
      </c>
      <c r="DN29" s="21" t="n">
        <v>999</v>
      </c>
      <c r="DO29" s="21" t="n">
        <v>999</v>
      </c>
      <c r="DP29" s="21" t="n">
        <v>999</v>
      </c>
      <c r="DQ29" s="21" t="n">
        <v>999</v>
      </c>
      <c r="DR29" s="21" t="n">
        <v>999</v>
      </c>
      <c r="DS29" s="21" t="n">
        <v>999</v>
      </c>
      <c r="DT29" s="21" t="n">
        <v>999</v>
      </c>
      <c r="DU29" s="21" t="n">
        <v>999</v>
      </c>
      <c r="DV29" s="21" t="n">
        <v>999</v>
      </c>
      <c r="DW29" s="21" t="n">
        <v>999</v>
      </c>
      <c r="DX29" s="21" t="n">
        <v>999</v>
      </c>
      <c r="DY29" s="21" t="n">
        <v>999</v>
      </c>
      <c r="DZ29" s="21" t="n">
        <v>999</v>
      </c>
      <c r="EA29" s="21" t="n">
        <v>999</v>
      </c>
      <c r="EB29" s="21" t="n">
        <v>999</v>
      </c>
      <c r="EC29" s="21" t="n">
        <v>999</v>
      </c>
      <c r="ED29" s="21" t="n">
        <v>999</v>
      </c>
      <c r="EE29" s="21" t="n">
        <v>999</v>
      </c>
      <c r="EF29" s="21" t="n">
        <v>999</v>
      </c>
      <c r="EG29" s="21" t="n">
        <v>999</v>
      </c>
      <c r="EH29" s="21" t="n">
        <v>999</v>
      </c>
      <c r="EI29" s="21" t="n">
        <v>999</v>
      </c>
      <c r="EJ29" s="21" t="n">
        <v>999</v>
      </c>
      <c r="EK29" s="21" t="n">
        <v>999</v>
      </c>
      <c r="EL29" s="21" t="n">
        <v>999</v>
      </c>
      <c r="EM29" s="21" t="n">
        <v>999</v>
      </c>
      <c r="EN29" s="21" t="n">
        <v>999</v>
      </c>
      <c r="EO29" s="21" t="n">
        <v>999</v>
      </c>
      <c r="EP29" s="21" t="n">
        <v>999</v>
      </c>
      <c r="EQ29" s="21" t="n">
        <v>999</v>
      </c>
      <c r="ER29" s="21" t="n">
        <v>999</v>
      </c>
      <c r="ES29" s="21" t="n">
        <v>999</v>
      </c>
      <c r="ET29" s="21" t="n">
        <v>999</v>
      </c>
      <c r="EU29" s="21" t="n">
        <v>999</v>
      </c>
      <c r="EV29" s="21" t="n">
        <v>999</v>
      </c>
      <c r="EW29" s="21" t="n">
        <v>999</v>
      </c>
      <c r="EX29" s="21" t="n">
        <v>999</v>
      </c>
      <c r="EY29" s="21" t="n">
        <v>999</v>
      </c>
      <c r="EZ29" s="21" t="n">
        <v>999</v>
      </c>
      <c r="FA29" s="21" t="n">
        <v>999</v>
      </c>
      <c r="FB29" s="21" t="n">
        <v>999</v>
      </c>
      <c r="FC29" s="21" t="n">
        <v>999</v>
      </c>
      <c r="FD29" s="21" t="n">
        <v>999</v>
      </c>
      <c r="FE29" s="21" t="n">
        <v>999</v>
      </c>
      <c r="FF29" s="21" t="n">
        <v>999</v>
      </c>
      <c r="FG29" s="21" t="n">
        <v>999</v>
      </c>
      <c r="FH29" s="21" t="n">
        <v>999</v>
      </c>
      <c r="FI29" s="21" t="n">
        <v>999</v>
      </c>
      <c r="FJ29" s="21" t="n">
        <v>999</v>
      </c>
      <c r="FK29" s="21" t="n">
        <v>999</v>
      </c>
      <c r="FL29" s="21" t="n">
        <v>999</v>
      </c>
      <c r="FM29" s="21" t="n">
        <v>999</v>
      </c>
      <c r="FN29" s="21" t="n">
        <v>999</v>
      </c>
      <c r="FO29" s="21" t="n">
        <v>999</v>
      </c>
      <c r="FP29" s="21" t="n">
        <v>999</v>
      </c>
      <c r="FQ29" s="21" t="n">
        <v>999</v>
      </c>
      <c r="FR29" s="15" t="n">
        <v>1.8</v>
      </c>
      <c r="FS29" s="15" t="n">
        <v>999</v>
      </c>
      <c r="FT29" s="15" t="n">
        <v>999</v>
      </c>
      <c r="FU29" s="15" t="n">
        <v>999</v>
      </c>
      <c r="FV29" s="15" t="n">
        <v>999</v>
      </c>
      <c r="FW29" s="15" t="n">
        <v>122</v>
      </c>
      <c r="FX29" s="15" t="n">
        <v>999</v>
      </c>
      <c r="FY29" s="15" t="n">
        <v>999</v>
      </c>
      <c r="FZ29" s="15" t="n">
        <v>999</v>
      </c>
      <c r="GA29" s="15" t="n">
        <v>999</v>
      </c>
      <c r="GB29" s="15" t="n">
        <v>61.8</v>
      </c>
      <c r="GC29" s="15" t="n">
        <v>999</v>
      </c>
      <c r="GD29" s="15" t="n">
        <v>999</v>
      </c>
      <c r="GE29" s="15" t="n">
        <v>999</v>
      </c>
      <c r="GF29" s="15" t="n">
        <v>999</v>
      </c>
      <c r="GG29" s="15" t="n">
        <v>13.2</v>
      </c>
      <c r="GH29" s="15" t="n">
        <v>999</v>
      </c>
      <c r="GI29" s="15" t="n">
        <v>999</v>
      </c>
      <c r="GJ29" s="15" t="n">
        <v>999</v>
      </c>
      <c r="GK29" s="15" t="n">
        <v>999</v>
      </c>
      <c r="GL29" s="15" t="n">
        <v>0</v>
      </c>
      <c r="GM29" s="15" t="n">
        <v>999</v>
      </c>
      <c r="GN29" s="15" t="n">
        <v>999</v>
      </c>
      <c r="GO29" s="15" t="n">
        <v>999</v>
      </c>
      <c r="GP29" s="15" t="n">
        <v>999</v>
      </c>
      <c r="GQ29" s="15" t="n">
        <v>0</v>
      </c>
      <c r="GR29" s="15" t="n">
        <v>999</v>
      </c>
      <c r="GS29" s="15" t="n">
        <v>999</v>
      </c>
      <c r="GT29" s="15" t="n">
        <v>999</v>
      </c>
      <c r="GU29" s="15" t="n">
        <v>999</v>
      </c>
      <c r="GV29" s="15" t="n">
        <v>8.9</v>
      </c>
      <c r="GW29" s="15" t="n">
        <v>999</v>
      </c>
      <c r="GX29" s="15" t="n">
        <v>999</v>
      </c>
      <c r="GY29" s="15" t="n">
        <v>999</v>
      </c>
      <c r="GZ29" s="15" t="n">
        <v>999</v>
      </c>
      <c r="HA29" s="15" t="n">
        <v>1.2</v>
      </c>
      <c r="HB29" s="25" t="n">
        <v>999</v>
      </c>
      <c r="HC29" s="25" t="n">
        <v>999</v>
      </c>
      <c r="HD29" s="25" t="n">
        <v>999</v>
      </c>
      <c r="HE29" s="43" t="n">
        <v>999</v>
      </c>
      <c r="HF29" s="1" t="n">
        <v>-1</v>
      </c>
      <c r="HG29" s="1" t="n">
        <v>-1</v>
      </c>
      <c r="HH29" s="1" t="n">
        <v>-1</v>
      </c>
      <c r="HI29" s="1" t="n">
        <v>-1</v>
      </c>
      <c r="HJ29" s="1" t="n">
        <v>-1</v>
      </c>
      <c r="HK29" s="1" t="n">
        <v>-1</v>
      </c>
      <c r="HL29" s="1" t="n">
        <v>-1</v>
      </c>
      <c r="HM29" s="1" t="n">
        <v>-1</v>
      </c>
      <c r="HN29" s="1" t="n">
        <v>-1</v>
      </c>
      <c r="HO29" s="1" t="n">
        <v>-1</v>
      </c>
      <c r="HP29" s="1" t="n">
        <v>-1</v>
      </c>
      <c r="HQ29" s="1" t="n">
        <v>-1</v>
      </c>
      <c r="HR29" s="1" t="n">
        <v>-1</v>
      </c>
      <c r="HS29" s="1" t="n">
        <v>-1</v>
      </c>
      <c r="HT29" s="1" t="n">
        <v>-1</v>
      </c>
      <c r="HU29" s="1" t="n">
        <v>-1</v>
      </c>
      <c r="HV29" s="1" t="n">
        <v>-1</v>
      </c>
      <c r="HW29" s="1" t="n">
        <v>-1</v>
      </c>
      <c r="HX29" s="1" t="n">
        <v>-1</v>
      </c>
      <c r="HY29" s="1" t="n">
        <v>-1</v>
      </c>
      <c r="HZ29" s="1" t="n">
        <v>-1</v>
      </c>
      <c r="IA29" s="1" t="n">
        <v>-1</v>
      </c>
      <c r="IB29" s="1" t="n">
        <v>-1</v>
      </c>
      <c r="IC29" s="1" t="n">
        <v>-1</v>
      </c>
      <c r="ID29" s="1" t="n">
        <v>-1</v>
      </c>
      <c r="IE29" s="1" t="n">
        <v>-1</v>
      </c>
      <c r="IF29" s="1" t="n">
        <v>-1</v>
      </c>
      <c r="IG29" s="1" t="n">
        <v>-1</v>
      </c>
      <c r="IH29" s="1" t="n">
        <v>-1</v>
      </c>
      <c r="II29" s="1" t="n">
        <v>-1</v>
      </c>
      <c r="IJ29" s="1" t="n">
        <v>-1</v>
      </c>
      <c r="IK29" s="1" t="n">
        <v>-1</v>
      </c>
      <c r="IL29" s="1" t="n">
        <v>-1</v>
      </c>
      <c r="IM29" s="1" t="n">
        <v>-1</v>
      </c>
      <c r="IN29" s="1" t="n">
        <v>-1</v>
      </c>
      <c r="IO29" s="1" t="n">
        <v>-1</v>
      </c>
      <c r="IP29" s="1" t="n">
        <v>-1</v>
      </c>
      <c r="IQ29" s="1" t="n">
        <v>-1</v>
      </c>
      <c r="IR29" s="1" t="n">
        <v>-1</v>
      </c>
      <c r="IS29" s="1" t="n">
        <v>-1</v>
      </c>
      <c r="IT29" s="1" t="n">
        <v>-1</v>
      </c>
      <c r="IU29" s="1" t="n">
        <v>-1</v>
      </c>
      <c r="IV29" s="1" t="n">
        <v>-1</v>
      </c>
      <c r="IW29" s="1" t="n">
        <v>-1</v>
      </c>
      <c r="IX29" s="1" t="n">
        <v>-1</v>
      </c>
      <c r="IY29" s="1" t="n">
        <v>-1</v>
      </c>
      <c r="IZ29" s="1" t="n">
        <v>-1</v>
      </c>
      <c r="JA29" s="1" t="n">
        <v>-1</v>
      </c>
      <c r="JB29" s="1" t="n">
        <v>-1</v>
      </c>
      <c r="JC29" s="1" t="n">
        <v>-1</v>
      </c>
      <c r="JD29" s="1" t="n">
        <v>-1</v>
      </c>
      <c r="JE29" s="1" t="n">
        <v>-1</v>
      </c>
      <c r="JG29" s="1" t="n">
        <v>106</v>
      </c>
      <c r="JH29" s="1" t="n">
        <v>76</v>
      </c>
      <c r="JI29" s="1" t="n">
        <f aca="false">JH29+(JG29-JH29)/3</f>
        <v>86</v>
      </c>
      <c r="JJ29" s="1" t="n">
        <v>1.75</v>
      </c>
      <c r="JK29" s="1" t="n">
        <v>35</v>
      </c>
      <c r="JL29" s="1" t="n">
        <v>10</v>
      </c>
      <c r="JM29" s="1" t="n">
        <v>49</v>
      </c>
      <c r="JN29" s="1" t="n">
        <f aca="false">JM29/JJ29</f>
        <v>28</v>
      </c>
      <c r="JO29" s="1" t="n">
        <v>9</v>
      </c>
      <c r="JP29" s="1" t="n">
        <f aca="false">JL29+JM29+JO29</f>
        <v>68</v>
      </c>
      <c r="JQ29" s="1" t="n">
        <v>28</v>
      </c>
      <c r="JR29" s="1" t="n">
        <f aca="false">(JM29-JQ29)/JM29</f>
        <v>0.428571428571429</v>
      </c>
      <c r="JS29" s="1" t="n">
        <v>75</v>
      </c>
      <c r="JT29" s="1" t="n">
        <f aca="false">(JL29+JO29)/JM29</f>
        <v>0.387755102040816</v>
      </c>
      <c r="JU29" s="23" t="n">
        <f aca="false">(0.8*(1.04*(POWER(JP29,3)-POWER(JM29,3)))+0.6)/1000</f>
        <v>163.724056</v>
      </c>
      <c r="JV29" s="1" t="n">
        <f aca="false">JU29/JJ29</f>
        <v>93.5566034285714</v>
      </c>
      <c r="JW29" s="1" t="n">
        <v>56</v>
      </c>
      <c r="JX29" s="1" t="n">
        <v>28</v>
      </c>
      <c r="JY29" s="1" t="n">
        <f aca="false">JW29/JX29</f>
        <v>2</v>
      </c>
      <c r="JZ29" s="1" t="n">
        <v>192</v>
      </c>
      <c r="KA29" s="1" t="n">
        <v>12</v>
      </c>
      <c r="KB29" s="1" t="n">
        <f aca="false">JW29/KA29</f>
        <v>4.66666666666667</v>
      </c>
      <c r="KC29" s="1" t="n">
        <v>24.9</v>
      </c>
      <c r="KD29" s="1" t="n">
        <v>2.4</v>
      </c>
      <c r="KE29" s="1" t="n">
        <f aca="false">((3.14*POWER(KD29,2)/4)*KC29*JK29)/1000</f>
        <v>3.9405744</v>
      </c>
      <c r="KF29" s="1" t="n">
        <f aca="false">KE29/JJ29</f>
        <v>2.2517568</v>
      </c>
      <c r="KG29" s="1" t="n">
        <v>-1</v>
      </c>
      <c r="KH29" s="1" t="n">
        <v>23</v>
      </c>
      <c r="KI29" s="1" t="n">
        <v>51</v>
      </c>
      <c r="KJ29" s="1" t="n">
        <v>23</v>
      </c>
      <c r="KK29" s="1" t="n">
        <f aca="false">KI29/KJ29</f>
        <v>2.21739130434783</v>
      </c>
      <c r="KL29" s="1" t="n">
        <v>222</v>
      </c>
      <c r="KM29" s="1" t="n">
        <v>-1</v>
      </c>
      <c r="KN29" s="1" t="n">
        <v>74</v>
      </c>
      <c r="KO29" s="1" t="n">
        <f aca="false">KN29/JJ29</f>
        <v>42.2857142857143</v>
      </c>
      <c r="KP29" s="1" t="n">
        <v>49</v>
      </c>
      <c r="KQ29" s="1" t="n">
        <f aca="false">KP29/JJ29</f>
        <v>28</v>
      </c>
      <c r="KR29" s="1" t="n">
        <v>-1</v>
      </c>
      <c r="KS29" s="1" t="n">
        <v>-1</v>
      </c>
      <c r="KT29" s="1" t="n">
        <v>-1</v>
      </c>
      <c r="KU29" s="1" t="n">
        <v>-1</v>
      </c>
      <c r="KV29" s="1" t="n">
        <v>-1</v>
      </c>
      <c r="KW29" s="1" t="n">
        <v>-1</v>
      </c>
      <c r="KX29" s="1" t="n">
        <v>20.4</v>
      </c>
      <c r="KY29" s="1" t="n">
        <v>10.8</v>
      </c>
      <c r="KZ29" s="1" t="n">
        <f aca="false">KX29/JJ29</f>
        <v>11.6571428571429</v>
      </c>
      <c r="LA29" s="1" t="n">
        <f aca="false">KY29/JJ29</f>
        <v>6.17142857142857</v>
      </c>
      <c r="LB29" s="23" t="n">
        <f aca="false">(KX29-KY29)/KX29</f>
        <v>0.470588235294118</v>
      </c>
      <c r="LC29" s="1" t="n">
        <v>-1</v>
      </c>
      <c r="LD29" s="1" t="n">
        <v>-1</v>
      </c>
      <c r="LE29" s="1" t="n">
        <v>-1</v>
      </c>
      <c r="LF29" s="1" t="n">
        <v>-1</v>
      </c>
      <c r="LG29" s="1" t="n">
        <v>-1</v>
      </c>
      <c r="LH29" s="1" t="n">
        <v>-1</v>
      </c>
      <c r="LI29" s="1" t="n">
        <v>-1</v>
      </c>
      <c r="LJ29" s="1" t="n">
        <v>-1</v>
      </c>
      <c r="LK29" s="1" t="n">
        <v>-1</v>
      </c>
      <c r="LL29" s="1" t="n">
        <v>-1</v>
      </c>
      <c r="LM29" s="1" t="n">
        <v>-1</v>
      </c>
      <c r="LN29" s="1" t="n">
        <v>-1</v>
      </c>
      <c r="LO29" s="1" t="n">
        <v>-1</v>
      </c>
      <c r="LP29" s="1" t="n">
        <v>-1</v>
      </c>
      <c r="LQ29" s="1" t="n">
        <v>-1</v>
      </c>
      <c r="LR29" s="1" t="n">
        <v>-1</v>
      </c>
      <c r="LS29" s="1" t="n">
        <v>-1</v>
      </c>
      <c r="LT29" s="1" t="n">
        <v>-1</v>
      </c>
      <c r="LU29" s="1" t="n">
        <v>-1</v>
      </c>
      <c r="LV29" s="1" t="n">
        <v>-1</v>
      </c>
      <c r="LW29" s="1" t="n">
        <v>-1</v>
      </c>
      <c r="LX29" s="1" t="n">
        <v>-1</v>
      </c>
      <c r="LY29" s="1" t="n">
        <v>-1</v>
      </c>
      <c r="LZ29" s="1" t="n">
        <v>-1</v>
      </c>
      <c r="MA29" s="1" t="n">
        <v>-1</v>
      </c>
      <c r="MB29" s="1" t="n">
        <v>-1</v>
      </c>
      <c r="MC29" s="1" t="n">
        <v>-1</v>
      </c>
      <c r="MD29" s="1" t="n">
        <v>-1</v>
      </c>
      <c r="ME29" s="1" t="n">
        <v>-1</v>
      </c>
      <c r="MF29" s="1" t="n">
        <v>-1</v>
      </c>
      <c r="MG29" s="1" t="n">
        <v>-1</v>
      </c>
      <c r="MH29" s="1" t="n">
        <v>-1</v>
      </c>
      <c r="MI29" s="1" t="n">
        <v>-1</v>
      </c>
      <c r="MJ29" s="1" t="n">
        <v>-1</v>
      </c>
      <c r="MK29" s="1" t="n">
        <v>-1</v>
      </c>
      <c r="ML29" s="1" t="n">
        <v>-1</v>
      </c>
      <c r="MM29" s="1" t="n">
        <v>-1</v>
      </c>
      <c r="MN29" s="1" t="n">
        <v>-1</v>
      </c>
      <c r="MO29" s="1" t="n">
        <v>-1</v>
      </c>
      <c r="MP29" s="1" t="n">
        <v>-1</v>
      </c>
      <c r="MQ29" s="1" t="n">
        <v>-1</v>
      </c>
      <c r="MR29" s="1" t="n">
        <v>-1</v>
      </c>
      <c r="MS29" s="1" t="n">
        <v>-1</v>
      </c>
      <c r="MT29" s="1" t="n">
        <v>-1</v>
      </c>
      <c r="MU29" s="1" t="n">
        <v>-1</v>
      </c>
      <c r="MV29" s="1" t="n">
        <v>-1</v>
      </c>
      <c r="MW29" s="1" t="n">
        <v>-1</v>
      </c>
      <c r="MX29" s="1" t="n">
        <v>-1</v>
      </c>
      <c r="MY29" s="1" t="n">
        <v>-1</v>
      </c>
      <c r="MZ29" s="1" t="n">
        <v>-1</v>
      </c>
      <c r="NA29" s="1" t="n">
        <v>-1</v>
      </c>
      <c r="NB29" s="1" t="n">
        <v>-1</v>
      </c>
      <c r="NC29" s="1" t="n">
        <v>-1</v>
      </c>
      <c r="ND29" s="1" t="n">
        <v>-1</v>
      </c>
      <c r="NE29" s="1" t="n">
        <v>-1</v>
      </c>
      <c r="NF29" s="1" t="n">
        <v>-1</v>
      </c>
      <c r="NG29" s="1" t="n">
        <v>-1</v>
      </c>
      <c r="NH29" s="1" t="n">
        <v>-1</v>
      </c>
      <c r="NI29" s="1" t="n">
        <v>-1</v>
      </c>
      <c r="NJ29" s="1" t="n">
        <v>-1</v>
      </c>
      <c r="NK29" s="1" t="n">
        <v>-1</v>
      </c>
      <c r="NL29" s="1" t="n">
        <v>-1</v>
      </c>
      <c r="NM29" s="1" t="n">
        <v>-1</v>
      </c>
      <c r="NN29" s="1" t="n">
        <v>-1</v>
      </c>
      <c r="NO29" s="1" t="n">
        <v>-1</v>
      </c>
      <c r="NP29" s="1" t="n">
        <v>-1</v>
      </c>
      <c r="NQ29" s="1" t="n">
        <v>-1</v>
      </c>
      <c r="NR29" s="1" t="n">
        <v>-1</v>
      </c>
      <c r="NS29" s="1" t="n">
        <v>-1</v>
      </c>
      <c r="NT29" s="1" t="n">
        <v>-1</v>
      </c>
      <c r="NU29" s="1" t="n">
        <v>-1</v>
      </c>
      <c r="NV29" s="1" t="n">
        <v>-1</v>
      </c>
      <c r="NW29" s="1" t="n">
        <v>-1</v>
      </c>
      <c r="NX29" s="1" t="n">
        <v>-1</v>
      </c>
      <c r="NY29" s="1" t="n">
        <v>-1</v>
      </c>
      <c r="NZ29" s="1" t="n">
        <v>-1</v>
      </c>
      <c r="OA29" s="1" t="n">
        <v>-1</v>
      </c>
      <c r="OB29" s="1" t="n">
        <v>-1</v>
      </c>
      <c r="OC29" s="1" t="n">
        <v>-1</v>
      </c>
      <c r="OD29" s="1" t="n">
        <v>-1</v>
      </c>
      <c r="OE29" s="1" t="n">
        <v>-1</v>
      </c>
      <c r="OF29" s="1" t="n">
        <v>-1</v>
      </c>
      <c r="OG29" s="1" t="n">
        <v>-1</v>
      </c>
      <c r="OH29" s="1" t="n">
        <v>-1</v>
      </c>
      <c r="OI29" s="1" t="n">
        <v>-1</v>
      </c>
      <c r="OJ29" s="1" t="n">
        <v>-1</v>
      </c>
      <c r="OK29" s="1" t="n">
        <v>-1</v>
      </c>
      <c r="OL29" s="1" t="n">
        <v>-1</v>
      </c>
      <c r="OM29" s="1" t="n">
        <v>-1</v>
      </c>
      <c r="ON29" s="1" t="n">
        <v>-1</v>
      </c>
      <c r="OO29" s="1" t="n">
        <v>-1</v>
      </c>
      <c r="OP29" s="1" t="n">
        <v>-1</v>
      </c>
      <c r="OQ29" s="1" t="n">
        <v>-1</v>
      </c>
      <c r="OR29" s="1" t="n">
        <v>-1</v>
      </c>
      <c r="OS29" s="1" t="n">
        <v>-1</v>
      </c>
      <c r="OT29" s="1" t="n">
        <v>-1</v>
      </c>
      <c r="OU29" s="1" t="n">
        <v>-1</v>
      </c>
      <c r="OV29" s="1" t="n">
        <v>-1</v>
      </c>
      <c r="OW29" s="1" t="n">
        <v>-1</v>
      </c>
      <c r="OX29" s="1" t="n">
        <v>-1</v>
      </c>
      <c r="OY29" s="1" t="n">
        <v>-1</v>
      </c>
      <c r="OZ29" s="1" t="n">
        <v>-1</v>
      </c>
      <c r="PA29" s="1" t="n">
        <v>-1</v>
      </c>
      <c r="PB29" s="1" t="n">
        <v>-1</v>
      </c>
      <c r="PC29" s="1" t="n">
        <v>-1</v>
      </c>
      <c r="PD29" s="1" t="n">
        <v>-1</v>
      </c>
      <c r="PE29" s="1" t="n">
        <v>-1</v>
      </c>
      <c r="PF29" s="1" t="n">
        <v>-1</v>
      </c>
      <c r="PG29" s="1" t="n">
        <v>-1</v>
      </c>
      <c r="PH29" s="1" t="n">
        <v>-1</v>
      </c>
      <c r="PI29" s="1" t="n">
        <v>-1</v>
      </c>
      <c r="PJ29" s="1" t="n">
        <v>-1</v>
      </c>
      <c r="PK29" s="1" t="n">
        <v>-1</v>
      </c>
      <c r="PL29" s="1" t="n">
        <v>-1</v>
      </c>
      <c r="PM29" s="1" t="n">
        <v>-1</v>
      </c>
      <c r="PN29" s="1" t="n">
        <v>-1</v>
      </c>
      <c r="PO29" s="1" t="n">
        <v>-1</v>
      </c>
      <c r="PP29" s="1" t="n">
        <v>-1</v>
      </c>
      <c r="PQ29" s="1" t="n">
        <v>-1</v>
      </c>
      <c r="PR29" s="1" t="n">
        <v>-1</v>
      </c>
      <c r="PS29" s="1" t="n">
        <v>-1</v>
      </c>
      <c r="PT29" s="1" t="n">
        <v>-1</v>
      </c>
      <c r="PU29" s="1" t="n">
        <v>-1</v>
      </c>
      <c r="PV29" s="1" t="n">
        <v>-1</v>
      </c>
      <c r="PW29" s="1" t="n">
        <v>-1</v>
      </c>
      <c r="PX29" s="1" t="n">
        <v>-1</v>
      </c>
      <c r="PY29" s="1" t="n">
        <v>-1</v>
      </c>
      <c r="PZ29" s="1" t="n">
        <v>-1</v>
      </c>
      <c r="QA29" s="1" t="n">
        <v>-1</v>
      </c>
      <c r="QB29" s="1" t="n">
        <v>-1</v>
      </c>
      <c r="QC29" s="1" t="n">
        <v>-1</v>
      </c>
      <c r="QD29" s="1" t="n">
        <v>-1</v>
      </c>
      <c r="QE29" s="1" t="n">
        <v>-1</v>
      </c>
      <c r="QF29" s="1" t="n">
        <v>-1</v>
      </c>
      <c r="QG29" s="1" t="n">
        <v>-1</v>
      </c>
      <c r="QH29" s="1" t="n">
        <v>-1</v>
      </c>
      <c r="QI29" s="1" t="n">
        <v>-1</v>
      </c>
      <c r="QJ29" s="1" t="n">
        <v>-1</v>
      </c>
      <c r="QK29" s="1" t="n">
        <v>-1</v>
      </c>
      <c r="QL29" s="1" t="n">
        <v>-1</v>
      </c>
      <c r="QM29" s="1" t="n">
        <v>-1</v>
      </c>
      <c r="QN29" s="1" t="n">
        <v>-1</v>
      </c>
      <c r="QO29" s="1" t="n">
        <v>-1</v>
      </c>
      <c r="QP29" s="1" t="n">
        <v>-1</v>
      </c>
      <c r="QQ29" s="1" t="n">
        <v>-1</v>
      </c>
      <c r="QR29" s="1" t="n">
        <v>-1</v>
      </c>
      <c r="QS29" s="1" t="n">
        <v>-1</v>
      </c>
      <c r="QT29" s="1" t="n">
        <v>-1</v>
      </c>
      <c r="QU29" s="1" t="n">
        <v>-1</v>
      </c>
      <c r="QV29" s="1" t="n">
        <v>-1</v>
      </c>
      <c r="QW29" s="1" t="n">
        <v>-1</v>
      </c>
      <c r="QX29" s="1" t="n">
        <v>-1</v>
      </c>
      <c r="QY29" s="1" t="n">
        <v>-1</v>
      </c>
      <c r="QZ29" s="1" t="n">
        <v>-1</v>
      </c>
      <c r="RA29" s="1" t="n">
        <v>-1</v>
      </c>
      <c r="RB29" s="1" t="n">
        <v>-1</v>
      </c>
      <c r="RC29" s="1" t="n">
        <v>-1</v>
      </c>
      <c r="RD29" s="1" t="n">
        <v>-1</v>
      </c>
      <c r="RE29" s="1" t="n">
        <v>-1</v>
      </c>
      <c r="RF29" s="1" t="n">
        <v>-1</v>
      </c>
      <c r="RG29" s="1" t="n">
        <v>-1</v>
      </c>
      <c r="RH29" s="1" t="n">
        <v>-1</v>
      </c>
      <c r="RI29" s="1" t="n">
        <v>-1</v>
      </c>
      <c r="RJ29" s="1" t="n">
        <v>-1</v>
      </c>
      <c r="RK29" s="1" t="n">
        <v>-1</v>
      </c>
      <c r="RL29" s="1" t="n">
        <v>-1</v>
      </c>
      <c r="RM29" s="1" t="n">
        <v>-1</v>
      </c>
      <c r="RN29" s="1" t="n">
        <v>-1</v>
      </c>
      <c r="RO29" s="1" t="n">
        <v>-1</v>
      </c>
      <c r="RP29" s="1" t="n">
        <v>-1</v>
      </c>
      <c r="RQ29" s="1" t="n">
        <v>-1</v>
      </c>
      <c r="RR29" s="1" t="n">
        <v>-1</v>
      </c>
      <c r="RS29" s="1" t="n">
        <v>-1</v>
      </c>
      <c r="RT29" s="1" t="n">
        <v>-1</v>
      </c>
      <c r="RU29" s="1" t="n">
        <v>-1</v>
      </c>
      <c r="RV29" s="1" t="n">
        <v>-1</v>
      </c>
      <c r="RW29" s="1" t="n">
        <v>-1</v>
      </c>
      <c r="RX29" s="1" t="n">
        <v>-1</v>
      </c>
      <c r="RY29" s="1" t="n">
        <v>-1</v>
      </c>
      <c r="RZ29" s="1" t="n">
        <v>-1</v>
      </c>
      <c r="SA29" s="1" t="n">
        <v>-1</v>
      </c>
      <c r="SB29" s="1" t="n">
        <v>-1</v>
      </c>
      <c r="SC29" s="1" t="n">
        <v>-1</v>
      </c>
      <c r="SD29" s="1" t="n">
        <v>-1</v>
      </c>
    </row>
    <row r="30" customFormat="false" ht="21" hidden="false" customHeight="false" outlineLevel="0" collapsed="false">
      <c r="A30" s="14" t="s">
        <v>622</v>
      </c>
      <c r="B30" s="13" t="s">
        <v>502</v>
      </c>
      <c r="C30" s="13" t="n">
        <v>27</v>
      </c>
      <c r="D30" s="15" t="n">
        <v>69</v>
      </c>
      <c r="E30" s="13" t="n">
        <v>170</v>
      </c>
      <c r="F30" s="31" t="n">
        <v>2</v>
      </c>
      <c r="G30" s="16" t="n">
        <v>4</v>
      </c>
      <c r="H30" s="28" t="n">
        <v>89</v>
      </c>
      <c r="I30" s="17" t="n">
        <v>413</v>
      </c>
      <c r="J30" s="17" t="n">
        <v>41</v>
      </c>
      <c r="K30" s="17" t="n">
        <v>123</v>
      </c>
      <c r="L30" s="17" t="n">
        <v>998</v>
      </c>
      <c r="M30" s="17" t="n">
        <v>998</v>
      </c>
      <c r="N30" s="17" t="n">
        <v>998</v>
      </c>
      <c r="O30" s="17" t="n">
        <v>998</v>
      </c>
      <c r="P30" s="17" t="n">
        <v>998</v>
      </c>
      <c r="Q30" s="17" t="n">
        <v>998</v>
      </c>
      <c r="R30" s="17" t="n">
        <v>998</v>
      </c>
      <c r="S30" s="17" t="n">
        <v>998</v>
      </c>
      <c r="T30" s="17" t="n">
        <v>998</v>
      </c>
      <c r="U30" s="17" t="n">
        <v>998</v>
      </c>
      <c r="V30" s="17" t="n">
        <v>1767</v>
      </c>
      <c r="W30" s="32" t="n">
        <v>0.566666666666667</v>
      </c>
      <c r="X30" s="19" t="n">
        <v>72</v>
      </c>
      <c r="Y30" s="19" t="n">
        <v>49</v>
      </c>
      <c r="Z30" s="19" t="n">
        <v>58</v>
      </c>
      <c r="AA30" s="19" t="n">
        <v>42</v>
      </c>
      <c r="AB30" s="19" t="n">
        <v>57</v>
      </c>
      <c r="AC30" s="1" t="n">
        <v>67</v>
      </c>
      <c r="AD30" s="1" t="n">
        <v>45</v>
      </c>
      <c r="AE30" s="1" t="n">
        <v>54</v>
      </c>
      <c r="AF30" s="19" t="n">
        <v>33</v>
      </c>
      <c r="AG30" s="19" t="n">
        <v>56</v>
      </c>
      <c r="AH30" s="19" t="n">
        <v>0.930555555555556</v>
      </c>
      <c r="AI30" s="19" t="n">
        <v>0.918367346938775</v>
      </c>
      <c r="AJ30" s="19" t="n">
        <v>0.931034482758621</v>
      </c>
      <c r="AK30" s="19" t="n">
        <v>0.785714285714286</v>
      </c>
      <c r="AL30" s="19" t="n">
        <v>0.982456140350877</v>
      </c>
      <c r="AM30" s="19" t="n">
        <v>182</v>
      </c>
      <c r="AN30" s="19" t="n">
        <v>132</v>
      </c>
      <c r="AO30" s="19" t="n">
        <v>158</v>
      </c>
      <c r="AP30" s="19" t="n">
        <v>166</v>
      </c>
      <c r="AQ30" s="19" t="n">
        <v>168</v>
      </c>
      <c r="AR30" s="19" t="n">
        <v>42</v>
      </c>
      <c r="AS30" s="19" t="n">
        <v>28</v>
      </c>
      <c r="AT30" s="19" t="n">
        <v>34</v>
      </c>
      <c r="AU30" s="19" t="n">
        <v>26</v>
      </c>
      <c r="AV30" s="19" t="n">
        <v>37</v>
      </c>
      <c r="AW30" s="19" t="n">
        <v>100</v>
      </c>
      <c r="AX30" s="17" t="n">
        <v>97.9591836734694</v>
      </c>
      <c r="AY30" s="19" t="n">
        <v>100</v>
      </c>
      <c r="AZ30" s="19" t="n">
        <v>100</v>
      </c>
      <c r="BA30" s="19" t="n">
        <v>100</v>
      </c>
      <c r="BB30" s="19" t="n">
        <v>306</v>
      </c>
      <c r="BC30" s="19" t="n">
        <v>329</v>
      </c>
      <c r="BD30" s="19" t="n">
        <v>298</v>
      </c>
      <c r="BE30" s="19" t="n">
        <v>313</v>
      </c>
      <c r="BF30" s="19" t="n">
        <v>319</v>
      </c>
      <c r="BG30" s="19" t="n">
        <v>291</v>
      </c>
      <c r="BH30" s="19" t="n">
        <v>310</v>
      </c>
      <c r="BI30" s="19" t="n">
        <v>267</v>
      </c>
      <c r="BJ30" s="19" t="n">
        <v>318</v>
      </c>
      <c r="BK30" s="19" t="n">
        <v>265</v>
      </c>
      <c r="BL30" s="19" t="n">
        <v>0.950980392156863</v>
      </c>
      <c r="BM30" s="19" t="n">
        <v>0.94224924012158</v>
      </c>
      <c r="BN30" s="19" t="n">
        <v>0.895973154362416</v>
      </c>
      <c r="BO30" s="19" t="n">
        <v>1.01597444089457</v>
      </c>
      <c r="BP30" s="19" t="n">
        <v>0.830721003134796</v>
      </c>
      <c r="BQ30" s="19" t="n">
        <v>852</v>
      </c>
      <c r="BR30" s="19" t="n">
        <v>734</v>
      </c>
      <c r="BS30" s="19" t="n">
        <v>750</v>
      </c>
      <c r="BT30" s="19" t="n">
        <v>773</v>
      </c>
      <c r="BU30" s="19" t="n">
        <v>791</v>
      </c>
      <c r="BV30" s="19" t="n">
        <v>184</v>
      </c>
      <c r="BW30" s="19" t="n">
        <v>216</v>
      </c>
      <c r="BX30" s="19" t="n">
        <v>182</v>
      </c>
      <c r="BY30" s="19" t="n">
        <v>196</v>
      </c>
      <c r="BZ30" s="19" t="n">
        <v>209</v>
      </c>
      <c r="CA30" s="19" t="n">
        <v>96.40522875817</v>
      </c>
      <c r="CB30" s="17" t="n">
        <v>94.5288753799392</v>
      </c>
      <c r="CC30" s="19" t="n">
        <v>98.3221476510067</v>
      </c>
      <c r="CD30" s="19" t="n">
        <v>96.4856230031949</v>
      </c>
      <c r="CE30" s="19" t="n">
        <v>100</v>
      </c>
      <c r="CF30" s="21" t="n">
        <v>1172.2</v>
      </c>
      <c r="CG30" s="21" t="n">
        <v>54.2</v>
      </c>
      <c r="CH30" s="21" t="n">
        <v>51.3</v>
      </c>
      <c r="CI30" s="21" t="n">
        <v>62.4</v>
      </c>
      <c r="CJ30" s="21" t="n">
        <v>49</v>
      </c>
      <c r="CK30" s="21" t="n">
        <v>43</v>
      </c>
      <c r="CL30" s="21" t="n">
        <v>57</v>
      </c>
      <c r="CM30" s="21" t="n">
        <v>0.754</v>
      </c>
      <c r="CN30" s="21" t="n">
        <v>300</v>
      </c>
      <c r="CO30" s="21" t="n">
        <v>1033.4</v>
      </c>
      <c r="CP30" s="21" t="n">
        <v>92.6</v>
      </c>
      <c r="CQ30" s="21" t="n">
        <v>58.58</v>
      </c>
      <c r="CR30" s="21" t="n">
        <v>33.2</v>
      </c>
      <c r="CS30" s="21" t="n">
        <v>11</v>
      </c>
      <c r="CT30" s="21" t="n">
        <v>84.7</v>
      </c>
      <c r="CU30" s="21" t="n">
        <v>15.3</v>
      </c>
      <c r="CV30" s="21" t="n">
        <v>5.535</v>
      </c>
      <c r="CW30" s="21" t="n">
        <v>300</v>
      </c>
      <c r="CX30" s="21" t="n">
        <v>984.9</v>
      </c>
      <c r="CY30" s="21" t="n">
        <v>49.7</v>
      </c>
      <c r="CZ30" s="21" t="n">
        <v>61.07</v>
      </c>
      <c r="DA30" s="21" t="n">
        <v>32.7</v>
      </c>
      <c r="DB30" s="21" t="n">
        <v>10.2</v>
      </c>
      <c r="DC30" s="21" t="n">
        <v>86.9</v>
      </c>
      <c r="DD30" s="21" t="n">
        <v>13</v>
      </c>
      <c r="DE30" s="21" t="n">
        <v>6.68</v>
      </c>
      <c r="DF30" s="21" t="n">
        <v>300</v>
      </c>
      <c r="DG30" s="21" t="n">
        <v>846.6</v>
      </c>
      <c r="DH30" s="21" t="n">
        <v>62</v>
      </c>
      <c r="DI30" s="21" t="n">
        <v>71.26</v>
      </c>
      <c r="DJ30" s="21" t="n">
        <v>23.2</v>
      </c>
      <c r="DK30" s="21" t="n">
        <v>4.8</v>
      </c>
      <c r="DL30" s="21" t="n">
        <v>93.3</v>
      </c>
      <c r="DM30" s="21" t="n">
        <v>6.7</v>
      </c>
      <c r="DN30" s="21" t="n">
        <v>13.965</v>
      </c>
      <c r="DO30" s="21" t="n">
        <v>300</v>
      </c>
      <c r="DP30" s="21" t="n">
        <v>1215.7</v>
      </c>
      <c r="DQ30" s="21" t="n">
        <v>70</v>
      </c>
      <c r="DR30" s="21" t="n">
        <v>49.52</v>
      </c>
      <c r="DS30" s="21" t="n">
        <v>71.6</v>
      </c>
      <c r="DT30" s="21" t="n">
        <v>44.3</v>
      </c>
      <c r="DU30" s="21" t="n">
        <v>68</v>
      </c>
      <c r="DV30" s="21" t="n">
        <v>31.9</v>
      </c>
      <c r="DW30" s="21" t="n">
        <v>2.13</v>
      </c>
      <c r="DX30" s="21" t="n">
        <v>300</v>
      </c>
      <c r="DY30" s="21" t="n">
        <v>1187.6</v>
      </c>
      <c r="DZ30" s="21" t="n">
        <v>126.6</v>
      </c>
      <c r="EA30" s="21" t="n">
        <v>51.16</v>
      </c>
      <c r="EB30" s="21" t="n">
        <v>79.8</v>
      </c>
      <c r="EC30" s="21" t="n">
        <v>5.8</v>
      </c>
      <c r="ED30" s="21" t="n">
        <v>63</v>
      </c>
      <c r="EE30" s="21" t="n">
        <v>36.9</v>
      </c>
      <c r="EF30" s="21" t="n">
        <v>1.709</v>
      </c>
      <c r="EG30" s="21" t="n">
        <v>300</v>
      </c>
      <c r="EH30" s="21" t="n">
        <v>1042.1</v>
      </c>
      <c r="EI30" s="21" t="n">
        <v>49.1</v>
      </c>
      <c r="EJ30" s="21" t="n">
        <v>57.71</v>
      </c>
      <c r="EK30" s="21" t="n">
        <v>26.8</v>
      </c>
      <c r="EL30" s="21" t="n">
        <v>5.9</v>
      </c>
      <c r="EM30" s="21" t="n">
        <v>76</v>
      </c>
      <c r="EN30" s="21" t="n">
        <v>23.8</v>
      </c>
      <c r="EO30" s="21" t="n">
        <v>3.2</v>
      </c>
      <c r="EP30" s="21" t="n">
        <v>300</v>
      </c>
      <c r="EQ30" s="21" t="n">
        <v>799.6</v>
      </c>
      <c r="ER30" s="21" t="n">
        <v>70.4</v>
      </c>
      <c r="ES30" s="21" t="n">
        <v>75.61</v>
      </c>
      <c r="ET30" s="21" t="n">
        <v>22.4</v>
      </c>
      <c r="EU30" s="21" t="n">
        <v>2.7</v>
      </c>
      <c r="EV30" s="21" t="n">
        <v>92.9</v>
      </c>
      <c r="EW30" s="21" t="n">
        <v>7.1</v>
      </c>
      <c r="EX30" s="21" t="n">
        <v>13.044</v>
      </c>
      <c r="EY30" s="21" t="n">
        <v>300</v>
      </c>
      <c r="EZ30" s="21" t="n">
        <v>1077.5</v>
      </c>
      <c r="FA30" s="21" t="n">
        <v>61.9</v>
      </c>
      <c r="FB30" s="21" t="n">
        <v>55.88</v>
      </c>
      <c r="FC30" s="21" t="n">
        <v>43.7</v>
      </c>
      <c r="FD30" s="21" t="n">
        <v>17.6</v>
      </c>
      <c r="FE30" s="21" t="n">
        <v>73.9</v>
      </c>
      <c r="FF30" s="21" t="n">
        <v>26</v>
      </c>
      <c r="FG30" s="21" t="n">
        <v>2.845</v>
      </c>
      <c r="FH30" s="21" t="n">
        <v>300</v>
      </c>
      <c r="FI30" s="21" t="n">
        <v>1027.2</v>
      </c>
      <c r="FJ30" s="21" t="n">
        <v>93.9</v>
      </c>
      <c r="FK30" s="21" t="n">
        <v>58.95</v>
      </c>
      <c r="FL30" s="21" t="n">
        <v>37.5</v>
      </c>
      <c r="FM30" s="21" t="n">
        <v>19.9</v>
      </c>
      <c r="FN30" s="21" t="n">
        <v>76.6</v>
      </c>
      <c r="FO30" s="21" t="n">
        <v>23.3</v>
      </c>
      <c r="FP30" s="21" t="n">
        <v>3.287</v>
      </c>
      <c r="FQ30" s="21" t="n">
        <v>300</v>
      </c>
      <c r="FR30" s="15" t="n">
        <v>2</v>
      </c>
      <c r="FS30" s="15" t="n">
        <v>3</v>
      </c>
      <c r="FT30" s="15" t="n">
        <v>1.3</v>
      </c>
      <c r="FU30" s="15" t="n">
        <v>2.4</v>
      </c>
      <c r="FV30" s="15" t="n">
        <v>2.3</v>
      </c>
      <c r="FW30" s="15" t="n">
        <v>104</v>
      </c>
      <c r="FX30" s="15" t="n">
        <v>119</v>
      </c>
      <c r="FY30" s="15" t="n">
        <v>89</v>
      </c>
      <c r="FZ30" s="15" t="n">
        <v>88</v>
      </c>
      <c r="GA30" s="15" t="n">
        <v>89</v>
      </c>
      <c r="GB30" s="15" t="n">
        <v>68.8</v>
      </c>
      <c r="GC30" s="15" t="n">
        <v>67.5</v>
      </c>
      <c r="GD30" s="15" t="n">
        <v>69.4</v>
      </c>
      <c r="GE30" s="15" t="n">
        <v>67.6</v>
      </c>
      <c r="GF30" s="15" t="n">
        <v>68</v>
      </c>
      <c r="GG30" s="15" t="n">
        <v>20.1</v>
      </c>
      <c r="GH30" s="15" t="n">
        <v>14.5</v>
      </c>
      <c r="GI30" s="15" t="n">
        <v>13.2</v>
      </c>
      <c r="GJ30" s="15" t="n">
        <v>15.5</v>
      </c>
      <c r="GK30" s="15" t="n">
        <v>14.7</v>
      </c>
      <c r="GL30" s="15" t="n">
        <v>1.8</v>
      </c>
      <c r="GM30" s="15" t="n">
        <v>8.3</v>
      </c>
      <c r="GN30" s="15" t="n">
        <v>4.8</v>
      </c>
      <c r="GO30" s="15" t="n">
        <v>0</v>
      </c>
      <c r="GP30" s="15" t="n">
        <v>0</v>
      </c>
      <c r="GQ30" s="15" t="n">
        <v>0</v>
      </c>
      <c r="GR30" s="15" t="n">
        <v>7</v>
      </c>
      <c r="GS30" s="15" t="n">
        <v>3.2</v>
      </c>
      <c r="GT30" s="15" t="n">
        <v>0</v>
      </c>
      <c r="GU30" s="15" t="n">
        <v>0</v>
      </c>
      <c r="GV30" s="15" t="n">
        <v>2.3</v>
      </c>
      <c r="GW30" s="15" t="n">
        <v>6</v>
      </c>
      <c r="GX30" s="15" t="n">
        <v>1.3</v>
      </c>
      <c r="GY30" s="15" t="n">
        <v>0</v>
      </c>
      <c r="GZ30" s="15" t="n">
        <v>0</v>
      </c>
      <c r="HA30" s="15" t="n">
        <v>0</v>
      </c>
      <c r="HB30" s="15" t="n">
        <v>0</v>
      </c>
      <c r="HC30" s="15" t="n">
        <v>0</v>
      </c>
      <c r="HD30" s="15" t="n">
        <v>0</v>
      </c>
      <c r="HE30" s="22" t="n">
        <v>0</v>
      </c>
      <c r="HF30" s="29" t="s">
        <v>623</v>
      </c>
      <c r="HG30" s="29" t="s">
        <v>624</v>
      </c>
      <c r="HH30" s="30" t="n">
        <v>0.309027777777778</v>
      </c>
      <c r="HI30" s="30" t="n">
        <v>0.032650462962963</v>
      </c>
      <c r="HJ30" s="30" t="n">
        <v>0.120138888888889</v>
      </c>
      <c r="HK30" s="30" t="n">
        <v>0.1375</v>
      </c>
      <c r="HL30" s="30" t="n">
        <v>0.0513888888888889</v>
      </c>
      <c r="HM30" s="30" t="n">
        <v>0.00416666666666667</v>
      </c>
      <c r="HN30" s="29" t="n">
        <v>2</v>
      </c>
      <c r="HO30" s="29" t="n">
        <v>23</v>
      </c>
      <c r="HP30" s="29" t="n">
        <v>45</v>
      </c>
      <c r="HQ30" s="29" t="s">
        <v>505</v>
      </c>
      <c r="HR30" s="29" t="n">
        <v>0</v>
      </c>
      <c r="HS30" s="29" t="s">
        <v>625</v>
      </c>
      <c r="HT30" s="29" t="s">
        <v>626</v>
      </c>
      <c r="HU30" s="30" t="n">
        <v>0.243055555555556</v>
      </c>
      <c r="HV30" s="30" t="n">
        <v>0.00804398148148148</v>
      </c>
      <c r="HW30" s="30" t="n">
        <v>0.126041666666667</v>
      </c>
      <c r="HX30" s="30" t="n">
        <v>0.0690972222222222</v>
      </c>
      <c r="HY30" s="30" t="n">
        <v>0.0479166666666667</v>
      </c>
      <c r="HZ30" s="30" t="n">
        <v>0.0694444444444444</v>
      </c>
      <c r="IA30" s="29" t="n">
        <v>11</v>
      </c>
      <c r="IB30" s="29" t="n">
        <v>32</v>
      </c>
      <c r="IC30" s="29" t="n">
        <v>53</v>
      </c>
      <c r="ID30" s="29" t="s">
        <v>505</v>
      </c>
      <c r="IE30" s="29" t="n">
        <v>0</v>
      </c>
      <c r="IF30" s="29" t="s">
        <v>627</v>
      </c>
      <c r="IG30" s="29" t="s">
        <v>628</v>
      </c>
      <c r="IH30" s="30" t="n">
        <v>0.309027777777778</v>
      </c>
      <c r="II30" s="30" t="n">
        <v>0.0171990740740741</v>
      </c>
      <c r="IJ30" s="30" t="n">
        <v>0.165625</v>
      </c>
      <c r="IK30" s="30" t="n">
        <v>0.0753472222222222</v>
      </c>
      <c r="IL30" s="30" t="n">
        <v>0.0680555555555555</v>
      </c>
      <c r="IM30" s="30" t="n">
        <v>0.01875</v>
      </c>
      <c r="IN30" s="29" t="n">
        <v>12</v>
      </c>
      <c r="IO30" s="29" t="n">
        <v>51</v>
      </c>
      <c r="IP30" s="29" t="n">
        <v>51</v>
      </c>
      <c r="IQ30" s="29" t="s">
        <v>505</v>
      </c>
      <c r="IR30" s="29" t="n">
        <v>0</v>
      </c>
      <c r="IS30" s="29" t="s">
        <v>629</v>
      </c>
      <c r="IT30" s="29" t="s">
        <v>630</v>
      </c>
      <c r="IU30" s="30" t="n">
        <v>0.307986111111111</v>
      </c>
      <c r="IV30" s="30" t="n">
        <v>0.0139583333333333</v>
      </c>
      <c r="IW30" s="30" t="n">
        <v>0.104513888888889</v>
      </c>
      <c r="IX30" s="30" t="n">
        <v>0.123958333333333</v>
      </c>
      <c r="IY30" s="30" t="n">
        <v>0.0795138888888889</v>
      </c>
      <c r="IZ30" s="30" t="n">
        <v>0.0194444444444444</v>
      </c>
      <c r="JA30" s="29" t="n">
        <v>13</v>
      </c>
      <c r="JB30" s="29" t="n">
        <v>46</v>
      </c>
      <c r="JC30" s="29" t="n">
        <v>48</v>
      </c>
      <c r="JD30" s="29" t="s">
        <v>505</v>
      </c>
      <c r="JE30" s="29" t="n">
        <v>0</v>
      </c>
      <c r="JG30" s="1" t="n">
        <v>124</v>
      </c>
      <c r="JH30" s="1" t="n">
        <v>83</v>
      </c>
      <c r="JI30" s="1" t="n">
        <f aca="false">JH30+(JG30-JH30)/3</f>
        <v>96.6666666666667</v>
      </c>
      <c r="JJ30" s="1" t="n">
        <v>1.8</v>
      </c>
      <c r="JK30" s="1" t="n">
        <v>60</v>
      </c>
      <c r="JL30" s="1" t="n">
        <v>10</v>
      </c>
      <c r="JM30" s="1" t="n">
        <v>53</v>
      </c>
      <c r="JN30" s="1" t="n">
        <f aca="false">JM30/JJ30</f>
        <v>29.4444444444444</v>
      </c>
      <c r="JO30" s="1" t="n">
        <v>10</v>
      </c>
      <c r="JP30" s="1" t="n">
        <f aca="false">JL30+JM30+JO30</f>
        <v>73</v>
      </c>
      <c r="JQ30" s="1" t="n">
        <v>33</v>
      </c>
      <c r="JR30" s="1" t="n">
        <f aca="false">(JM30-JQ30)/JM30</f>
        <v>0.377358490566038</v>
      </c>
      <c r="JS30" s="1" t="n">
        <v>68</v>
      </c>
      <c r="JT30" s="1" t="n">
        <f aca="false">(JL30+JO30)/JM30</f>
        <v>0.377358490566038</v>
      </c>
      <c r="JU30" s="23" t="n">
        <f aca="false">(0.8*(1.04*(POWER(JP30,3)-POWER(JM30,3)))+0.6)/1000</f>
        <v>199.79708</v>
      </c>
      <c r="JV30" s="1" t="n">
        <f aca="false">JU30/JJ30</f>
        <v>110.998377777778</v>
      </c>
      <c r="JW30" s="1" t="n">
        <v>94</v>
      </c>
      <c r="JX30" s="1" t="n">
        <v>30</v>
      </c>
      <c r="JY30" s="1" t="n">
        <f aca="false">JW30/JX30</f>
        <v>3.13333333333333</v>
      </c>
      <c r="JZ30" s="1" t="n">
        <v>268</v>
      </c>
      <c r="KA30" s="1" t="n">
        <v>17</v>
      </c>
      <c r="KB30" s="1" t="n">
        <f aca="false">JW30/KA30</f>
        <v>5.52941176470588</v>
      </c>
      <c r="KC30" s="1" t="n">
        <v>24.7</v>
      </c>
      <c r="KD30" s="1" t="n">
        <v>2.4</v>
      </c>
      <c r="KE30" s="1" t="n">
        <f aca="false">((3.14*POWER(KD30,2)/4)*KC30*JK30)/1000</f>
        <v>6.7010112</v>
      </c>
      <c r="KF30" s="1" t="n">
        <f aca="false">KE30/JJ30</f>
        <v>3.722784</v>
      </c>
      <c r="KG30" s="1" t="n">
        <v>-1</v>
      </c>
      <c r="KH30" s="1" t="n">
        <v>24</v>
      </c>
      <c r="KI30" s="1" t="n">
        <v>82</v>
      </c>
      <c r="KJ30" s="1" t="n">
        <v>41</v>
      </c>
      <c r="KK30" s="1" t="n">
        <f aca="false">KI30/KJ30</f>
        <v>2</v>
      </c>
      <c r="KL30" s="1" t="n">
        <v>320</v>
      </c>
      <c r="KM30" s="1" t="n">
        <v>-1</v>
      </c>
      <c r="KN30" s="1" t="n">
        <v>79</v>
      </c>
      <c r="KO30" s="1" t="n">
        <f aca="false">KN30/JJ30</f>
        <v>43.8888888888889</v>
      </c>
      <c r="KP30" s="1" t="n">
        <v>51</v>
      </c>
      <c r="KQ30" s="1" t="n">
        <f aca="false">KP30/JJ30</f>
        <v>28.3333333333333</v>
      </c>
      <c r="KR30" s="1" t="n">
        <v>106</v>
      </c>
      <c r="KS30" s="1" t="n">
        <f aca="false">KR30/JJ30</f>
        <v>58.8888888888889</v>
      </c>
      <c r="KT30" s="1" t="n">
        <v>43</v>
      </c>
      <c r="KU30" s="1" t="n">
        <f aca="false">KT30/JJ30</f>
        <v>23.8888888888889</v>
      </c>
      <c r="KV30" s="1" t="n">
        <f aca="false">KR30-KT30</f>
        <v>63</v>
      </c>
      <c r="KW30" s="1" t="n">
        <v>60</v>
      </c>
      <c r="KX30" s="1" t="n">
        <v>21.8</v>
      </c>
      <c r="KY30" s="1" t="n">
        <v>11.5</v>
      </c>
      <c r="KZ30" s="1" t="n">
        <f aca="false">KX30/JJ30</f>
        <v>12.1111111111111</v>
      </c>
      <c r="LA30" s="1" t="n">
        <f aca="false">KY30/JJ30</f>
        <v>6.38888888888889</v>
      </c>
      <c r="LB30" s="23" t="n">
        <f aca="false">(KX30-KY30)/KX30</f>
        <v>0.472477064220183</v>
      </c>
      <c r="LC30" s="1" t="n">
        <v>117</v>
      </c>
      <c r="LD30" s="1" t="n">
        <v>68</v>
      </c>
      <c r="LE30" s="1" t="n">
        <f aca="false">LD30+(LC30-LD30)/3</f>
        <v>84.3333333333333</v>
      </c>
      <c r="LF30" s="1" t="n">
        <v>75</v>
      </c>
      <c r="LG30" s="1" t="n">
        <v>9</v>
      </c>
      <c r="LH30" s="1" t="n">
        <v>53</v>
      </c>
      <c r="LI30" s="1" t="n">
        <f aca="false">LH30/JJ30</f>
        <v>29.4444444444444</v>
      </c>
      <c r="LJ30" s="1" t="n">
        <v>8</v>
      </c>
      <c r="LK30" s="1" t="n">
        <f aca="false">LG30+LH30+LJ30</f>
        <v>70</v>
      </c>
      <c r="LL30" s="1" t="n">
        <v>36</v>
      </c>
      <c r="LM30" s="23" t="n">
        <f aca="false">(LH30-LL30)/LH30</f>
        <v>0.320754716981132</v>
      </c>
      <c r="LN30" s="1" t="n">
        <v>60</v>
      </c>
      <c r="LO30" s="1" t="n">
        <f aca="false">(LG30+LJ30)/LH30</f>
        <v>0.320754716981132</v>
      </c>
      <c r="LP30" s="1" t="n">
        <f aca="false">(0.8*(1.04*(POWER(LK30,3)-POWER(LH30,3)))+0.6)/1000</f>
        <v>161.510936</v>
      </c>
      <c r="LQ30" s="1" t="n">
        <f aca="false">LP30/JJ30</f>
        <v>89.7282977777778</v>
      </c>
      <c r="LR30" s="1" t="n">
        <v>95</v>
      </c>
      <c r="LS30" s="1" t="n">
        <v>36</v>
      </c>
      <c r="LT30" s="23" t="n">
        <f aca="false">LR30/LS30</f>
        <v>2.63888888888889</v>
      </c>
      <c r="LU30" s="1" t="n">
        <v>171</v>
      </c>
      <c r="LV30" s="1" t="n">
        <v>19</v>
      </c>
      <c r="LW30" s="23" t="n">
        <f aca="false">LR30/LV30</f>
        <v>5</v>
      </c>
      <c r="LX30" s="1" t="n">
        <v>20.4</v>
      </c>
      <c r="LY30" s="1" t="n">
        <f aca="false">((3.14*POWER(KD30,2)/4)*LX30*LF30)/1000</f>
        <v>6.918048</v>
      </c>
      <c r="LZ30" s="1" t="n">
        <f aca="false">LY30/JJ30</f>
        <v>3.84336</v>
      </c>
      <c r="MA30" s="1" t="n">
        <v>19.9</v>
      </c>
      <c r="MB30" s="1" t="n">
        <v>29</v>
      </c>
      <c r="MC30" s="1" t="n">
        <v>50</v>
      </c>
      <c r="MD30" s="1" t="n">
        <v>27</v>
      </c>
      <c r="ME30" s="23" t="n">
        <f aca="false">MC30/MD30</f>
        <v>1.85185185185185</v>
      </c>
      <c r="MF30" s="1" t="n">
        <v>175</v>
      </c>
      <c r="MG30" s="1" t="n">
        <v>13</v>
      </c>
      <c r="MH30" s="1" t="n">
        <v>87</v>
      </c>
      <c r="MI30" s="1" t="n">
        <f aca="false">MH30/JJ30</f>
        <v>48.3333333333333</v>
      </c>
      <c r="MJ30" s="1" t="n">
        <v>54</v>
      </c>
      <c r="MK30" s="1" t="n">
        <f aca="false">MJ30/JJ30</f>
        <v>30</v>
      </c>
      <c r="ML30" s="1" t="n">
        <v>104</v>
      </c>
      <c r="MM30" s="1" t="n">
        <f aca="false">ML30/JJ30</f>
        <v>57.7777777777778</v>
      </c>
      <c r="MN30" s="1" t="n">
        <v>37</v>
      </c>
      <c r="MO30" s="1" t="n">
        <f aca="false">MN30/JJ30</f>
        <v>20.5555555555556</v>
      </c>
      <c r="MP30" s="1" t="n">
        <f aca="false">ML30-MN30</f>
        <v>67</v>
      </c>
      <c r="MQ30" s="1" t="n">
        <v>50</v>
      </c>
      <c r="MR30" s="1" t="n">
        <v>22.8</v>
      </c>
      <c r="MS30" s="1" t="n">
        <v>16</v>
      </c>
      <c r="MT30" s="1" t="n">
        <f aca="false">MR30/JJ30</f>
        <v>12.6666666666667</v>
      </c>
      <c r="MU30" s="1" t="n">
        <f aca="false">MS30/JJ30</f>
        <v>8.88888888888889</v>
      </c>
      <c r="MV30" s="23" t="n">
        <f aca="false">(MR30-MS30)/MR30</f>
        <v>0.298245614035088</v>
      </c>
      <c r="MW30" s="1" t="n">
        <v>133</v>
      </c>
      <c r="MX30" s="1" t="n">
        <v>89</v>
      </c>
      <c r="MY30" s="1" t="n">
        <f aca="false">MX30+(MW30-MX30)/3</f>
        <v>103.666666666667</v>
      </c>
      <c r="MZ30" s="1" t="n">
        <v>55</v>
      </c>
      <c r="NA30" s="1" t="n">
        <v>10</v>
      </c>
      <c r="NB30" s="1" t="n">
        <v>52</v>
      </c>
      <c r="NC30" s="1" t="n">
        <f aca="false">NB30/JJ30</f>
        <v>28.8888888888889</v>
      </c>
      <c r="ND30" s="1" t="n">
        <v>9</v>
      </c>
      <c r="NE30" s="1" t="n">
        <f aca="false">NA30+NB30+ND30</f>
        <v>71</v>
      </c>
      <c r="NF30" s="1" t="n">
        <v>38</v>
      </c>
      <c r="NG30" s="23" t="n">
        <f aca="false">(NB30-NF30)/NB30</f>
        <v>0.269230769230769</v>
      </c>
      <c r="NH30" s="1" t="n">
        <v>53</v>
      </c>
      <c r="NI30" s="1" t="n">
        <f aca="false">(NA30+ND30)/NB30</f>
        <v>0.365384615384615</v>
      </c>
      <c r="NJ30" s="1" t="n">
        <f aca="false">(0.8*(1.04*(POWER(NE30,3)-POWER(NB30,3)))+0.6)/1000</f>
        <v>180.796696</v>
      </c>
      <c r="NK30" s="1" t="n">
        <f aca="false">NJ30/JJ30</f>
        <v>100.442608888889</v>
      </c>
      <c r="NL30" s="1" t="n">
        <v>83</v>
      </c>
      <c r="NM30" s="1" t="n">
        <v>27</v>
      </c>
      <c r="NN30" s="23" t="n">
        <f aca="false">NL30/NM30</f>
        <v>3.07407407407407</v>
      </c>
      <c r="NO30" s="1" t="n">
        <v>266</v>
      </c>
      <c r="NP30" s="1" t="n">
        <v>19</v>
      </c>
      <c r="NQ30" s="23" t="n">
        <f aca="false">NL30/NP30</f>
        <v>4.36842105263158</v>
      </c>
      <c r="NR30" s="1" t="n">
        <v>21.3</v>
      </c>
      <c r="NS30" s="1" t="n">
        <f aca="false">((3.14*POWER(KD30,2)/4)*NR30*MZ30)/1000</f>
        <v>5.2970544</v>
      </c>
      <c r="NT30" s="1" t="n">
        <f aca="false">NS30/JJ30</f>
        <v>2.942808</v>
      </c>
      <c r="NU30" s="1" t="n">
        <v>20.6</v>
      </c>
      <c r="NV30" s="1" t="n">
        <v>30</v>
      </c>
      <c r="NW30" s="1" t="n">
        <v>66</v>
      </c>
      <c r="NX30" s="1" t="n">
        <v>26</v>
      </c>
      <c r="NY30" s="23" t="n">
        <f aca="false">NW30/NX30</f>
        <v>2.53846153846154</v>
      </c>
      <c r="NZ30" s="1" t="n">
        <v>201</v>
      </c>
      <c r="OA30" s="1" t="n">
        <v>13</v>
      </c>
      <c r="OB30" s="1" t="n">
        <v>98</v>
      </c>
      <c r="OC30" s="1" t="n">
        <f aca="false">OB30/JJ30</f>
        <v>54.4444444444444</v>
      </c>
      <c r="OD30" s="1" t="n">
        <v>84</v>
      </c>
      <c r="OE30" s="1" t="n">
        <f aca="false">OD30/JJ30</f>
        <v>46.6666666666667</v>
      </c>
      <c r="OF30" s="1" t="n">
        <v>124</v>
      </c>
      <c r="OG30" s="1" t="n">
        <f aca="false">OF30/JJ30</f>
        <v>68.8888888888889</v>
      </c>
      <c r="OH30" s="1" t="n">
        <v>63</v>
      </c>
      <c r="OI30" s="1" t="n">
        <f aca="false">OH30/JJ30</f>
        <v>35</v>
      </c>
      <c r="OJ30" s="1" t="n">
        <f aca="false">OF30-OH30</f>
        <v>61</v>
      </c>
      <c r="OK30" s="1" t="n">
        <v>49</v>
      </c>
      <c r="OL30" s="1" t="n">
        <v>20.7</v>
      </c>
      <c r="OM30" s="1" t="n">
        <v>12.9</v>
      </c>
      <c r="ON30" s="1" t="n">
        <f aca="false">OL30/JJ30</f>
        <v>11.5</v>
      </c>
      <c r="OO30" s="1" t="n">
        <f aca="false">OM30/JJ30</f>
        <v>7.16666666666667</v>
      </c>
      <c r="OP30" s="23" t="n">
        <f aca="false">(OL30-OM30)/OL30</f>
        <v>0.376811594202898</v>
      </c>
      <c r="OQ30" s="1" t="n">
        <v>129</v>
      </c>
      <c r="OR30" s="1" t="n">
        <v>74</v>
      </c>
      <c r="OS30" s="1" t="n">
        <f aca="false">OR30+(OQ30-OR30)/3</f>
        <v>92.3333333333333</v>
      </c>
      <c r="OT30" s="1" t="n">
        <v>56</v>
      </c>
      <c r="OU30" s="1" t="n">
        <v>9</v>
      </c>
      <c r="OV30" s="1" t="n">
        <v>51</v>
      </c>
      <c r="OW30" s="1" t="n">
        <f aca="false">OV30/JJ30</f>
        <v>28.3333333333333</v>
      </c>
      <c r="OX30" s="1" t="n">
        <v>8</v>
      </c>
      <c r="OY30" s="1" t="n">
        <f aca="false">OU30+OV30+OX30</f>
        <v>68</v>
      </c>
      <c r="OZ30" s="1" t="n">
        <v>31</v>
      </c>
      <c r="PA30" s="23" t="n">
        <f aca="false">(OV30-OZ30)/OV30</f>
        <v>0.392156862745098</v>
      </c>
      <c r="PB30" s="1" t="n">
        <v>69</v>
      </c>
      <c r="PC30" s="1" t="n">
        <f aca="false">(OU30+OX30)/OV30</f>
        <v>0.333333333333333</v>
      </c>
      <c r="PD30" s="1" t="n">
        <f aca="false">(0.8*(1.04*(POWER(OY30,3)-POWER(OV30,3)))+0.6)/1000</f>
        <v>151.242392</v>
      </c>
      <c r="PE30" s="1" t="n">
        <f aca="false">PD30/JJ30</f>
        <v>84.0235511111111</v>
      </c>
      <c r="PF30" s="1" t="n">
        <v>69</v>
      </c>
      <c r="PG30" s="1" t="n">
        <v>38</v>
      </c>
      <c r="PH30" s="23" t="n">
        <f aca="false">PF30/PG30</f>
        <v>1.81578947368421</v>
      </c>
      <c r="PI30" s="1" t="n">
        <v>209</v>
      </c>
      <c r="PJ30" s="1" t="n">
        <v>16</v>
      </c>
      <c r="PK30" s="23" t="n">
        <f aca="false">PF30/PJ30</f>
        <v>4.3125</v>
      </c>
      <c r="PL30" s="1" t="n">
        <v>19.5</v>
      </c>
      <c r="PM30" s="1" t="n">
        <f aca="false">((3.14*POWER(KD30,2)/4)*PL30*OT30)/1000</f>
        <v>4.9375872</v>
      </c>
      <c r="PN30" s="1" t="n">
        <f aca="false">PM30/JJ30</f>
        <v>2.743104</v>
      </c>
      <c r="PO30" s="1" t="n">
        <v>25.6</v>
      </c>
      <c r="PP30" s="1" t="n">
        <v>-1</v>
      </c>
      <c r="PQ30" s="1" t="n">
        <v>67</v>
      </c>
      <c r="PR30" s="1" t="n">
        <v>28</v>
      </c>
      <c r="PS30" s="23" t="n">
        <f aca="false">PQ30/PR30</f>
        <v>2.39285714285714</v>
      </c>
      <c r="PT30" s="1" t="n">
        <v>242</v>
      </c>
      <c r="PU30" s="1" t="n">
        <v>13</v>
      </c>
      <c r="PV30" s="1" t="n">
        <v>76</v>
      </c>
      <c r="PW30" s="1" t="n">
        <f aca="false">PV30/JJ30</f>
        <v>42.2222222222222</v>
      </c>
      <c r="PX30" s="1" t="n">
        <v>52</v>
      </c>
      <c r="PY30" s="1" t="n">
        <f aca="false">PX30/JJ30</f>
        <v>28.8888888888889</v>
      </c>
      <c r="PZ30" s="1" t="n">
        <v>108</v>
      </c>
      <c r="QA30" s="1" t="n">
        <f aca="false">PZ30/JJ30</f>
        <v>60</v>
      </c>
      <c r="QB30" s="1" t="n">
        <v>46</v>
      </c>
      <c r="QC30" s="1" t="n">
        <f aca="false">QB30/JJ30</f>
        <v>25.5555555555556</v>
      </c>
      <c r="QD30" s="1" t="n">
        <f aca="false">PZ30-QB30</f>
        <v>62</v>
      </c>
      <c r="QE30" s="1" t="n">
        <v>58</v>
      </c>
      <c r="QF30" s="1" t="n">
        <v>21</v>
      </c>
      <c r="QG30" s="1" t="n">
        <v>9.8</v>
      </c>
      <c r="QH30" s="1" t="n">
        <f aca="false">QF30/JJ30</f>
        <v>11.6666666666667</v>
      </c>
      <c r="QI30" s="1" t="n">
        <f aca="false">QG30/JJ30</f>
        <v>5.44444444444444</v>
      </c>
      <c r="QJ30" s="23" t="n">
        <f aca="false">(QF30-QG30)/QF30</f>
        <v>0.533333333333333</v>
      </c>
      <c r="QK30" s="1" t="n">
        <v>131</v>
      </c>
      <c r="QL30" s="1" t="n">
        <v>80</v>
      </c>
      <c r="QM30" s="1" t="n">
        <f aca="false">QL30+(QK30-QL30)/3</f>
        <v>97</v>
      </c>
      <c r="QN30" s="1" t="n">
        <v>54</v>
      </c>
      <c r="QO30" s="1" t="n">
        <v>11</v>
      </c>
      <c r="QP30" s="1" t="n">
        <v>51</v>
      </c>
      <c r="QQ30" s="1" t="n">
        <f aca="false">QP30/JJ30</f>
        <v>28.3333333333333</v>
      </c>
      <c r="QR30" s="1" t="n">
        <v>9</v>
      </c>
      <c r="QS30" s="1" t="n">
        <f aca="false">QO30+QP30+QR30</f>
        <v>71</v>
      </c>
      <c r="QT30" s="1" t="n">
        <v>31</v>
      </c>
      <c r="QU30" s="23" t="n">
        <f aca="false">(QP30-QT30)/QP30</f>
        <v>0.392156862745098</v>
      </c>
      <c r="QV30" s="1" t="n">
        <v>69</v>
      </c>
      <c r="QW30" s="1" t="n">
        <f aca="false">(QO30+QR30)/QP30</f>
        <v>0.392156862745098</v>
      </c>
      <c r="QX30" s="1" t="n">
        <f aca="false">(0.8*(1.04*(POWER(QS30,3)-POWER(QP30,3)))+0.6)/1000</f>
        <v>187.41692</v>
      </c>
      <c r="QY30" s="1" t="n">
        <f aca="false">QX30/JJ30</f>
        <v>104.120511111111</v>
      </c>
      <c r="QZ30" s="1" t="n">
        <v>91</v>
      </c>
      <c r="RA30" s="1" t="n">
        <v>35</v>
      </c>
      <c r="RB30" s="23" t="n">
        <f aca="false">QZ30/RA30</f>
        <v>2.6</v>
      </c>
      <c r="RC30" s="1" t="n">
        <v>228</v>
      </c>
      <c r="RD30" s="1" t="n">
        <v>20</v>
      </c>
      <c r="RE30" s="23" t="n">
        <f aca="false">QZ30/RD30</f>
        <v>4.55</v>
      </c>
      <c r="RF30" s="1" t="n">
        <v>23.7</v>
      </c>
      <c r="RG30" s="1" t="n">
        <f aca="false">((3.14*POWER(KD30,2)/4)*RF30*QN30)/1000</f>
        <v>5.78674368</v>
      </c>
      <c r="RH30" s="1" t="n">
        <f aca="false">RG30/JJ30</f>
        <v>3.2148576</v>
      </c>
      <c r="RI30" s="1" t="n">
        <v>22.2</v>
      </c>
      <c r="RJ30" s="1" t="n">
        <v>26</v>
      </c>
      <c r="RK30" s="1" t="n">
        <v>72</v>
      </c>
      <c r="RL30" s="1" t="n">
        <v>35</v>
      </c>
      <c r="RM30" s="23" t="n">
        <f aca="false">RK30/RL30</f>
        <v>2.05714285714286</v>
      </c>
      <c r="RN30" s="1" t="n">
        <v>204</v>
      </c>
      <c r="RO30" s="1" t="n">
        <v>14</v>
      </c>
      <c r="RP30" s="1" t="n">
        <v>82</v>
      </c>
      <c r="RQ30" s="1" t="n">
        <f aca="false">RP30/JJ30</f>
        <v>45.5555555555556</v>
      </c>
      <c r="RR30" s="1" t="n">
        <v>62</v>
      </c>
      <c r="RS30" s="1" t="n">
        <f aca="false">RR30/JJ30</f>
        <v>34.4444444444444</v>
      </c>
      <c r="RT30" s="1" t="n">
        <v>110</v>
      </c>
      <c r="RU30" s="1" t="n">
        <f aca="false">RT30/JJ30</f>
        <v>61.1111111111111</v>
      </c>
      <c r="RV30" s="1" t="n">
        <v>55</v>
      </c>
      <c r="RW30" s="1" t="n">
        <f aca="false">RV30/JJ30</f>
        <v>30.5555555555556</v>
      </c>
      <c r="RX30" s="1" t="n">
        <f aca="false">RT30-RV30</f>
        <v>55</v>
      </c>
      <c r="RY30" s="1" t="n">
        <v>58</v>
      </c>
      <c r="RZ30" s="1" t="n">
        <v>26.7</v>
      </c>
      <c r="SA30" s="1" t="n">
        <v>12</v>
      </c>
      <c r="SB30" s="1" t="n">
        <f aca="false">RZ30/JJ30</f>
        <v>14.8333333333333</v>
      </c>
      <c r="SC30" s="1" t="n">
        <f aca="false">SA30/JJ30</f>
        <v>6.66666666666667</v>
      </c>
      <c r="SD30" s="23" t="n">
        <f aca="false">(RZ30-SA30)/RZ30</f>
        <v>0.550561797752809</v>
      </c>
    </row>
    <row r="31" customFormat="false" ht="21" hidden="false" customHeight="false" outlineLevel="0" collapsed="false">
      <c r="A31" s="14" t="s">
        <v>631</v>
      </c>
      <c r="B31" s="13" t="s">
        <v>502</v>
      </c>
      <c r="C31" s="13" t="n">
        <v>39</v>
      </c>
      <c r="D31" s="15" t="n">
        <v>71</v>
      </c>
      <c r="E31" s="13" t="n">
        <v>177</v>
      </c>
      <c r="F31" s="31" t="n">
        <v>2</v>
      </c>
      <c r="G31" s="16" t="n">
        <v>4</v>
      </c>
      <c r="H31" s="28" t="n">
        <v>999</v>
      </c>
      <c r="I31" s="17" t="n">
        <v>999</v>
      </c>
      <c r="J31" s="17" t="n">
        <v>999</v>
      </c>
      <c r="K31" s="17" t="n">
        <v>999</v>
      </c>
      <c r="L31" s="17" t="n">
        <v>999</v>
      </c>
      <c r="M31" s="17" t="n">
        <v>999</v>
      </c>
      <c r="N31" s="17" t="n">
        <v>999</v>
      </c>
      <c r="O31" s="17" t="n">
        <v>999</v>
      </c>
      <c r="P31" s="17" t="n">
        <v>999</v>
      </c>
      <c r="Q31" s="17" t="n">
        <v>999</v>
      </c>
      <c r="R31" s="17" t="n">
        <v>999</v>
      </c>
      <c r="S31" s="17" t="n">
        <v>999</v>
      </c>
      <c r="T31" s="17" t="n">
        <v>999</v>
      </c>
      <c r="U31" s="17" t="n">
        <v>999</v>
      </c>
      <c r="V31" s="17" t="n">
        <v>999</v>
      </c>
      <c r="W31" s="26" t="n">
        <v>999</v>
      </c>
      <c r="X31" s="17" t="n">
        <v>999</v>
      </c>
      <c r="Y31" s="17" t="n">
        <v>999</v>
      </c>
      <c r="Z31" s="17" t="n">
        <v>999</v>
      </c>
      <c r="AA31" s="19" t="n">
        <v>999</v>
      </c>
      <c r="AB31" s="17" t="n">
        <v>999</v>
      </c>
      <c r="AC31" s="17" t="n">
        <v>999</v>
      </c>
      <c r="AD31" s="17" t="n">
        <v>999</v>
      </c>
      <c r="AE31" s="17" t="n">
        <v>999</v>
      </c>
      <c r="AF31" s="17" t="n">
        <v>999</v>
      </c>
      <c r="AG31" s="17" t="n">
        <v>999</v>
      </c>
      <c r="AH31" s="17" t="n">
        <v>999</v>
      </c>
      <c r="AI31" s="19" t="n">
        <v>999</v>
      </c>
      <c r="AJ31" s="17" t="n">
        <v>999</v>
      </c>
      <c r="AK31" s="17" t="n">
        <v>999</v>
      </c>
      <c r="AL31" s="17" t="n">
        <v>999</v>
      </c>
      <c r="AM31" s="17" t="n">
        <v>999</v>
      </c>
      <c r="AN31" s="19" t="n">
        <v>999</v>
      </c>
      <c r="AO31" s="17" t="n">
        <v>999</v>
      </c>
      <c r="AP31" s="17" t="n">
        <v>999</v>
      </c>
      <c r="AQ31" s="17" t="n">
        <v>999</v>
      </c>
      <c r="AR31" s="17" t="n">
        <v>999</v>
      </c>
      <c r="AS31" s="19" t="n">
        <v>999</v>
      </c>
      <c r="AT31" s="17" t="n">
        <v>999</v>
      </c>
      <c r="AU31" s="17" t="n">
        <v>999</v>
      </c>
      <c r="AV31" s="17" t="n">
        <v>999</v>
      </c>
      <c r="AW31" s="17" t="n">
        <v>999</v>
      </c>
      <c r="AX31" s="17" t="n">
        <v>999</v>
      </c>
      <c r="AY31" s="17" t="n">
        <v>999</v>
      </c>
      <c r="AZ31" s="17" t="n">
        <v>999</v>
      </c>
      <c r="BA31" s="17" t="n">
        <v>999</v>
      </c>
      <c r="BB31" s="15" t="n">
        <v>999</v>
      </c>
      <c r="BC31" s="19" t="n">
        <v>999</v>
      </c>
      <c r="BD31" s="15" t="n">
        <v>999</v>
      </c>
      <c r="BE31" s="15" t="n">
        <v>999</v>
      </c>
      <c r="BF31" s="15" t="n">
        <v>999</v>
      </c>
      <c r="BG31" s="15" t="n">
        <v>999</v>
      </c>
      <c r="BH31" s="19" t="n">
        <v>999</v>
      </c>
      <c r="BI31" s="15" t="n">
        <v>999</v>
      </c>
      <c r="BJ31" s="15" t="n">
        <v>999</v>
      </c>
      <c r="BK31" s="15" t="n">
        <v>999</v>
      </c>
      <c r="BL31" s="15" t="n">
        <v>999</v>
      </c>
      <c r="BM31" s="19" t="n">
        <v>999</v>
      </c>
      <c r="BN31" s="15" t="n">
        <v>999</v>
      </c>
      <c r="BO31" s="15" t="n">
        <v>999</v>
      </c>
      <c r="BP31" s="15" t="n">
        <v>999</v>
      </c>
      <c r="BQ31" s="15" t="n">
        <v>999</v>
      </c>
      <c r="BR31" s="19" t="n">
        <v>999</v>
      </c>
      <c r="BS31" s="15" t="n">
        <v>999</v>
      </c>
      <c r="BT31" s="15" t="n">
        <v>999</v>
      </c>
      <c r="BU31" s="15" t="n">
        <v>999</v>
      </c>
      <c r="BV31" s="15" t="n">
        <v>999</v>
      </c>
      <c r="BW31" s="19" t="n">
        <v>999</v>
      </c>
      <c r="BX31" s="15" t="n">
        <v>999</v>
      </c>
      <c r="BY31" s="15" t="n">
        <v>999</v>
      </c>
      <c r="BZ31" s="15" t="n">
        <v>999</v>
      </c>
      <c r="CA31" s="15" t="n">
        <v>999</v>
      </c>
      <c r="CB31" s="15" t="n">
        <v>999</v>
      </c>
      <c r="CC31" s="15" t="n">
        <v>999</v>
      </c>
      <c r="CD31" s="15" t="n">
        <v>999</v>
      </c>
      <c r="CE31" s="15" t="n">
        <v>999</v>
      </c>
      <c r="CF31" s="21" t="n">
        <v>939</v>
      </c>
      <c r="CG31" s="21" t="n">
        <v>55.8</v>
      </c>
      <c r="CH31" s="21" t="n">
        <v>64.11</v>
      </c>
      <c r="CI31" s="21" t="n">
        <v>40.9</v>
      </c>
      <c r="CJ31" s="21" t="n">
        <v>14.5</v>
      </c>
      <c r="CK31" s="21" t="n">
        <v>60.1</v>
      </c>
      <c r="CL31" s="21" t="n">
        <v>39.8</v>
      </c>
      <c r="CM31" s="21" t="n">
        <v>1.509</v>
      </c>
      <c r="CN31" s="21" t="n">
        <v>300</v>
      </c>
      <c r="CO31" s="21" t="n">
        <v>713.9</v>
      </c>
      <c r="CP31" s="21" t="n">
        <v>34.9</v>
      </c>
      <c r="CQ31" s="21" t="n">
        <v>84.23</v>
      </c>
      <c r="CR31" s="21" t="n">
        <v>11.6</v>
      </c>
      <c r="CS31" s="21" t="n">
        <v>0.5</v>
      </c>
      <c r="CT31" s="21" t="n">
        <v>93</v>
      </c>
      <c r="CU31" s="21" t="n">
        <v>7</v>
      </c>
      <c r="CV31" s="21" t="n">
        <v>13.377</v>
      </c>
      <c r="CW31" s="21" t="n">
        <v>300</v>
      </c>
      <c r="CX31" s="21" t="n">
        <v>999</v>
      </c>
      <c r="CY31" s="21" t="n">
        <v>999</v>
      </c>
      <c r="CZ31" s="21" t="n">
        <v>999</v>
      </c>
      <c r="DA31" s="21" t="n">
        <v>999</v>
      </c>
      <c r="DB31" s="21" t="n">
        <v>999</v>
      </c>
      <c r="DC31" s="21" t="n">
        <v>999</v>
      </c>
      <c r="DD31" s="21" t="n">
        <v>999</v>
      </c>
      <c r="DE31" s="21" t="n">
        <v>999</v>
      </c>
      <c r="DF31" s="21" t="n">
        <v>999</v>
      </c>
      <c r="DG31" s="21" t="n">
        <v>999</v>
      </c>
      <c r="DH31" s="21" t="n">
        <v>999</v>
      </c>
      <c r="DI31" s="21" t="n">
        <v>999</v>
      </c>
      <c r="DJ31" s="21" t="n">
        <v>999</v>
      </c>
      <c r="DK31" s="21" t="n">
        <v>999</v>
      </c>
      <c r="DL31" s="21" t="n">
        <v>999</v>
      </c>
      <c r="DM31" s="21" t="n">
        <v>999</v>
      </c>
      <c r="DN31" s="21" t="n">
        <v>999</v>
      </c>
      <c r="DO31" s="21" t="n">
        <v>999</v>
      </c>
      <c r="DP31" s="21" t="n">
        <v>999</v>
      </c>
      <c r="DQ31" s="21" t="n">
        <v>999</v>
      </c>
      <c r="DR31" s="21" t="n">
        <v>999</v>
      </c>
      <c r="DS31" s="21" t="n">
        <v>999</v>
      </c>
      <c r="DT31" s="21" t="n">
        <v>999</v>
      </c>
      <c r="DU31" s="21" t="n">
        <v>999</v>
      </c>
      <c r="DV31" s="21" t="n">
        <v>999</v>
      </c>
      <c r="DW31" s="21" t="n">
        <v>999</v>
      </c>
      <c r="DX31" s="21" t="n">
        <v>999</v>
      </c>
      <c r="DY31" s="21" t="n">
        <v>999</v>
      </c>
      <c r="DZ31" s="21" t="n">
        <v>999</v>
      </c>
      <c r="EA31" s="21" t="n">
        <v>999</v>
      </c>
      <c r="EB31" s="21" t="n">
        <v>999</v>
      </c>
      <c r="EC31" s="21" t="n">
        <v>999</v>
      </c>
      <c r="ED31" s="21" t="n">
        <v>999</v>
      </c>
      <c r="EE31" s="21" t="n">
        <v>999</v>
      </c>
      <c r="EF31" s="21" t="n">
        <v>999</v>
      </c>
      <c r="EG31" s="21" t="n">
        <v>999</v>
      </c>
      <c r="EH31" s="21" t="n">
        <v>999</v>
      </c>
      <c r="EI31" s="21" t="n">
        <v>999</v>
      </c>
      <c r="EJ31" s="21" t="n">
        <v>999</v>
      </c>
      <c r="EK31" s="21" t="n">
        <v>999</v>
      </c>
      <c r="EL31" s="21" t="n">
        <v>999</v>
      </c>
      <c r="EM31" s="21" t="n">
        <v>999</v>
      </c>
      <c r="EN31" s="21" t="n">
        <v>999</v>
      </c>
      <c r="EO31" s="21" t="n">
        <v>999</v>
      </c>
      <c r="EP31" s="21" t="n">
        <v>999</v>
      </c>
      <c r="EQ31" s="21" t="n">
        <v>999</v>
      </c>
      <c r="ER31" s="21" t="n">
        <v>999</v>
      </c>
      <c r="ES31" s="21" t="n">
        <v>999</v>
      </c>
      <c r="ET31" s="21" t="n">
        <v>999</v>
      </c>
      <c r="EU31" s="21" t="n">
        <v>999</v>
      </c>
      <c r="EV31" s="21" t="n">
        <v>999</v>
      </c>
      <c r="EW31" s="21" t="n">
        <v>999</v>
      </c>
      <c r="EX31" s="21" t="n">
        <v>999</v>
      </c>
      <c r="EY31" s="21" t="n">
        <v>999</v>
      </c>
      <c r="EZ31" s="21" t="n">
        <v>999</v>
      </c>
      <c r="FA31" s="21" t="n">
        <v>999</v>
      </c>
      <c r="FB31" s="21" t="n">
        <v>999</v>
      </c>
      <c r="FC31" s="21" t="n">
        <v>999</v>
      </c>
      <c r="FD31" s="21" t="n">
        <v>999</v>
      </c>
      <c r="FE31" s="21" t="n">
        <v>999</v>
      </c>
      <c r="FF31" s="21" t="n">
        <v>999</v>
      </c>
      <c r="FG31" s="21" t="n">
        <v>999</v>
      </c>
      <c r="FH31" s="21" t="n">
        <v>999</v>
      </c>
      <c r="FI31" s="21" t="n">
        <v>999</v>
      </c>
      <c r="FJ31" s="21" t="n">
        <v>999</v>
      </c>
      <c r="FK31" s="21" t="n">
        <v>999</v>
      </c>
      <c r="FL31" s="21" t="n">
        <v>999</v>
      </c>
      <c r="FM31" s="21" t="n">
        <v>999</v>
      </c>
      <c r="FN31" s="21" t="n">
        <v>999</v>
      </c>
      <c r="FO31" s="21" t="n">
        <v>999</v>
      </c>
      <c r="FP31" s="21" t="n">
        <v>999</v>
      </c>
      <c r="FQ31" s="21" t="n">
        <v>999</v>
      </c>
      <c r="FR31" s="15" t="n">
        <v>1.1</v>
      </c>
      <c r="FS31" s="15" t="n">
        <v>999</v>
      </c>
      <c r="FT31" s="15" t="n">
        <v>999</v>
      </c>
      <c r="FU31" s="15" t="n">
        <v>999</v>
      </c>
      <c r="FV31" s="15" t="n">
        <v>999</v>
      </c>
      <c r="FW31" s="15" t="n">
        <v>93</v>
      </c>
      <c r="FX31" s="15" t="n">
        <v>999</v>
      </c>
      <c r="FY31" s="15" t="n">
        <v>999</v>
      </c>
      <c r="FZ31" s="15" t="n">
        <v>999</v>
      </c>
      <c r="GA31" s="15" t="n">
        <v>999</v>
      </c>
      <c r="GB31" s="15" t="n">
        <v>70.4</v>
      </c>
      <c r="GC31" s="15" t="n">
        <v>999</v>
      </c>
      <c r="GD31" s="15" t="n">
        <v>999</v>
      </c>
      <c r="GE31" s="15" t="n">
        <v>999</v>
      </c>
      <c r="GF31" s="15" t="n">
        <v>999</v>
      </c>
      <c r="GG31" s="15" t="n">
        <v>23.1</v>
      </c>
      <c r="GH31" s="15" t="n">
        <v>999</v>
      </c>
      <c r="GI31" s="15" t="n">
        <v>999</v>
      </c>
      <c r="GJ31" s="15" t="n">
        <v>999</v>
      </c>
      <c r="GK31" s="15" t="n">
        <v>999</v>
      </c>
      <c r="GL31" s="15" t="n">
        <v>0.6</v>
      </c>
      <c r="GM31" s="15" t="n">
        <v>999</v>
      </c>
      <c r="GN31" s="15" t="n">
        <v>999</v>
      </c>
      <c r="GO31" s="15" t="n">
        <v>999</v>
      </c>
      <c r="GP31" s="15" t="n">
        <v>999</v>
      </c>
      <c r="GQ31" s="15" t="n">
        <v>0.6</v>
      </c>
      <c r="GR31" s="15" t="n">
        <v>999</v>
      </c>
      <c r="GS31" s="15" t="n">
        <v>999</v>
      </c>
      <c r="GT31" s="15" t="n">
        <v>999</v>
      </c>
      <c r="GU31" s="15" t="n">
        <v>999</v>
      </c>
      <c r="GV31" s="15" t="n">
        <v>4.7</v>
      </c>
      <c r="GW31" s="15" t="n">
        <v>999</v>
      </c>
      <c r="GX31" s="15" t="n">
        <v>999</v>
      </c>
      <c r="GY31" s="15" t="n">
        <v>999</v>
      </c>
      <c r="GZ31" s="15" t="n">
        <v>999</v>
      </c>
      <c r="HA31" s="15" t="n">
        <v>0.5</v>
      </c>
      <c r="HB31" s="15" t="n">
        <v>999</v>
      </c>
      <c r="HC31" s="15" t="n">
        <v>999</v>
      </c>
      <c r="HD31" s="15" t="n">
        <v>999</v>
      </c>
      <c r="HE31" s="22" t="n">
        <v>999</v>
      </c>
      <c r="HF31" s="1" t="n">
        <v>-1</v>
      </c>
      <c r="HG31" s="1" t="n">
        <v>-1</v>
      </c>
      <c r="HH31" s="1" t="n">
        <v>-1</v>
      </c>
      <c r="HI31" s="1" t="n">
        <v>-1</v>
      </c>
      <c r="HJ31" s="1" t="n">
        <v>-1</v>
      </c>
      <c r="HK31" s="1" t="n">
        <v>-1</v>
      </c>
      <c r="HL31" s="1" t="n">
        <v>-1</v>
      </c>
      <c r="HM31" s="1" t="n">
        <v>-1</v>
      </c>
      <c r="HN31" s="1" t="n">
        <v>-1</v>
      </c>
      <c r="HO31" s="1" t="n">
        <v>-1</v>
      </c>
      <c r="HP31" s="1" t="n">
        <v>-1</v>
      </c>
      <c r="HQ31" s="1" t="n">
        <v>-1</v>
      </c>
      <c r="HR31" s="1" t="n">
        <v>-1</v>
      </c>
      <c r="HS31" s="1" t="n">
        <v>-1</v>
      </c>
      <c r="HT31" s="1" t="n">
        <v>-1</v>
      </c>
      <c r="HU31" s="1" t="n">
        <v>-1</v>
      </c>
      <c r="HV31" s="1" t="n">
        <v>-1</v>
      </c>
      <c r="HW31" s="1" t="n">
        <v>-1</v>
      </c>
      <c r="HX31" s="1" t="n">
        <v>-1</v>
      </c>
      <c r="HY31" s="1" t="n">
        <v>-1</v>
      </c>
      <c r="HZ31" s="1" t="n">
        <v>-1</v>
      </c>
      <c r="IA31" s="1" t="n">
        <v>-1</v>
      </c>
      <c r="IB31" s="1" t="n">
        <v>-1</v>
      </c>
      <c r="IC31" s="1" t="n">
        <v>-1</v>
      </c>
      <c r="ID31" s="1" t="n">
        <v>-1</v>
      </c>
      <c r="IE31" s="1" t="n">
        <v>-1</v>
      </c>
      <c r="IF31" s="1" t="n">
        <v>-1</v>
      </c>
      <c r="IG31" s="1" t="n">
        <v>-1</v>
      </c>
      <c r="IH31" s="1" t="n">
        <v>-1</v>
      </c>
      <c r="II31" s="1" t="n">
        <v>-1</v>
      </c>
      <c r="IJ31" s="1" t="n">
        <v>-1</v>
      </c>
      <c r="IK31" s="1" t="n">
        <v>-1</v>
      </c>
      <c r="IL31" s="1" t="n">
        <v>-1</v>
      </c>
      <c r="IM31" s="1" t="n">
        <v>-1</v>
      </c>
      <c r="IN31" s="1" t="n">
        <v>-1</v>
      </c>
      <c r="IO31" s="1" t="n">
        <v>-1</v>
      </c>
      <c r="IP31" s="1" t="n">
        <v>-1</v>
      </c>
      <c r="IQ31" s="1" t="n">
        <v>-1</v>
      </c>
      <c r="IR31" s="1" t="n">
        <v>-1</v>
      </c>
      <c r="IS31" s="1" t="n">
        <v>-1</v>
      </c>
      <c r="IT31" s="1" t="n">
        <v>-1</v>
      </c>
      <c r="IU31" s="1" t="n">
        <v>-1</v>
      </c>
      <c r="IV31" s="1" t="n">
        <v>-1</v>
      </c>
      <c r="IW31" s="1" t="n">
        <v>-1</v>
      </c>
      <c r="IX31" s="1" t="n">
        <v>-1</v>
      </c>
      <c r="IY31" s="1" t="n">
        <v>-1</v>
      </c>
      <c r="IZ31" s="1" t="n">
        <v>-1</v>
      </c>
      <c r="JA31" s="1" t="n">
        <v>-1</v>
      </c>
      <c r="JB31" s="1" t="n">
        <v>-1</v>
      </c>
      <c r="JC31" s="1" t="n">
        <v>-1</v>
      </c>
      <c r="JD31" s="1" t="n">
        <v>-1</v>
      </c>
      <c r="JE31" s="1" t="n">
        <v>-1</v>
      </c>
      <c r="JG31" s="1" t="n">
        <v>102</v>
      </c>
      <c r="JH31" s="1" t="n">
        <v>72</v>
      </c>
      <c r="JI31" s="1" t="n">
        <f aca="false">JH31+(JG31-JH31)/3</f>
        <v>82</v>
      </c>
      <c r="JJ31" s="1" t="n">
        <v>1.87</v>
      </c>
      <c r="JK31" s="1" t="n">
        <v>68</v>
      </c>
      <c r="JL31" s="1" t="n">
        <v>8</v>
      </c>
      <c r="JM31" s="1" t="n">
        <v>51</v>
      </c>
      <c r="JN31" s="1" t="n">
        <f aca="false">JM31/JJ31</f>
        <v>27.2727272727273</v>
      </c>
      <c r="JO31" s="1" t="n">
        <v>9</v>
      </c>
      <c r="JP31" s="1" t="n">
        <f aca="false">JL31+JM31+JO31</f>
        <v>68</v>
      </c>
      <c r="JQ31" s="1" t="n">
        <v>30</v>
      </c>
      <c r="JR31" s="1" t="n">
        <f aca="false">(JM31-JQ31)/JM31</f>
        <v>0.411764705882353</v>
      </c>
      <c r="JS31" s="1" t="n">
        <v>72</v>
      </c>
      <c r="JT31" s="1" t="n">
        <f aca="false">(JL31+JO31)/JM31</f>
        <v>0.333333333333333</v>
      </c>
      <c r="JU31" s="23" t="n">
        <f aca="false">(0.8*(1.04*(POWER(JP31,3)-POWER(JM31,3)))+0.6)/1000</f>
        <v>151.242392</v>
      </c>
      <c r="JV31" s="1" t="n">
        <f aca="false">JU31/JJ31</f>
        <v>80.8782844919786</v>
      </c>
      <c r="JW31" s="1" t="n">
        <v>71</v>
      </c>
      <c r="JX31" s="1" t="n">
        <v>53</v>
      </c>
      <c r="JY31" s="1" t="n">
        <f aca="false">JW31/JX31</f>
        <v>1.33962264150943</v>
      </c>
      <c r="JZ31" s="1" t="n">
        <v>201</v>
      </c>
      <c r="KA31" s="1" t="n">
        <v>12</v>
      </c>
      <c r="KB31" s="1" t="n">
        <f aca="false">JW31/KA31</f>
        <v>5.91666666666667</v>
      </c>
      <c r="KC31" s="1" t="n">
        <v>17</v>
      </c>
      <c r="KD31" s="1" t="n">
        <v>2.2</v>
      </c>
      <c r="KE31" s="1" t="n">
        <f aca="false">((3.14*POWER(KD31,2)/4)*KC31*JK31)/1000</f>
        <v>4.3921064</v>
      </c>
      <c r="KF31" s="1" t="n">
        <f aca="false">KE31/JJ31</f>
        <v>2.34872</v>
      </c>
      <c r="KG31" s="1" t="n">
        <v>-1</v>
      </c>
      <c r="KH31" s="1" t="n">
        <v>21</v>
      </c>
      <c r="KI31" s="1" t="n">
        <v>72</v>
      </c>
      <c r="KJ31" s="1" t="n">
        <v>33</v>
      </c>
      <c r="KK31" s="1" t="n">
        <f aca="false">KI31/KJ31</f>
        <v>2.18181818181818</v>
      </c>
      <c r="KL31" s="1" t="n">
        <v>347</v>
      </c>
      <c r="KM31" s="1" t="n">
        <v>-1</v>
      </c>
      <c r="KN31" s="1" t="n">
        <v>51</v>
      </c>
      <c r="KO31" s="1" t="n">
        <f aca="false">KN31/JJ31</f>
        <v>27.2727272727273</v>
      </c>
      <c r="KP31" s="1" t="n">
        <v>52</v>
      </c>
      <c r="KQ31" s="1" t="n">
        <f aca="false">KP31/JJ31</f>
        <v>27.807486631016</v>
      </c>
      <c r="KR31" s="1" t="n">
        <v>106</v>
      </c>
      <c r="KS31" s="1" t="n">
        <f aca="false">KR31/JJ31</f>
        <v>56.6844919786096</v>
      </c>
      <c r="KT31" s="1" t="n">
        <v>54</v>
      </c>
      <c r="KU31" s="1" t="n">
        <f aca="false">KT31/JJ31</f>
        <v>28.8770053475936</v>
      </c>
      <c r="KV31" s="1" t="n">
        <f aca="false">KR31-KT31</f>
        <v>52</v>
      </c>
      <c r="KW31" s="1" t="n">
        <v>50</v>
      </c>
      <c r="KX31" s="1" t="n">
        <v>19.8</v>
      </c>
      <c r="KY31" s="1" t="n">
        <v>8.5</v>
      </c>
      <c r="KZ31" s="1" t="n">
        <f aca="false">KX31/JJ31</f>
        <v>10.5882352941176</v>
      </c>
      <c r="LA31" s="1" t="n">
        <f aca="false">KY31/JJ31</f>
        <v>4.54545454545455</v>
      </c>
      <c r="LB31" s="23" t="n">
        <f aca="false">(KX31-KY31)/KX31</f>
        <v>0.570707070707071</v>
      </c>
      <c r="LC31" s="1" t="n">
        <v>-1</v>
      </c>
      <c r="LD31" s="1" t="n">
        <v>-1</v>
      </c>
      <c r="LE31" s="1" t="n">
        <v>-1</v>
      </c>
      <c r="LF31" s="1" t="n">
        <v>-1</v>
      </c>
      <c r="LG31" s="1" t="n">
        <v>-1</v>
      </c>
      <c r="LH31" s="1" t="n">
        <v>-1</v>
      </c>
      <c r="LI31" s="1" t="n">
        <v>-1</v>
      </c>
      <c r="LJ31" s="1" t="n">
        <v>-1</v>
      </c>
      <c r="LK31" s="1" t="n">
        <v>-1</v>
      </c>
      <c r="LL31" s="1" t="n">
        <v>-1</v>
      </c>
      <c r="LM31" s="1" t="n">
        <v>-1</v>
      </c>
      <c r="LN31" s="1" t="n">
        <v>-1</v>
      </c>
      <c r="LO31" s="1" t="n">
        <v>-1</v>
      </c>
      <c r="LP31" s="1" t="n">
        <v>-1</v>
      </c>
      <c r="LQ31" s="1" t="n">
        <v>-1</v>
      </c>
      <c r="LR31" s="1" t="n">
        <v>-1</v>
      </c>
      <c r="LS31" s="1" t="n">
        <v>-1</v>
      </c>
      <c r="LT31" s="1" t="n">
        <v>-1</v>
      </c>
      <c r="LU31" s="1" t="n">
        <v>-1</v>
      </c>
      <c r="LV31" s="1" t="n">
        <v>-1</v>
      </c>
      <c r="LW31" s="1" t="n">
        <v>-1</v>
      </c>
      <c r="LX31" s="1" t="n">
        <v>-1</v>
      </c>
      <c r="LY31" s="1" t="n">
        <v>-1</v>
      </c>
      <c r="LZ31" s="1" t="n">
        <v>-1</v>
      </c>
      <c r="MA31" s="1" t="n">
        <v>-1</v>
      </c>
      <c r="MB31" s="1" t="n">
        <v>-1</v>
      </c>
      <c r="MC31" s="1" t="n">
        <v>-1</v>
      </c>
      <c r="MD31" s="1" t="n">
        <v>-1</v>
      </c>
      <c r="ME31" s="1" t="n">
        <v>-1</v>
      </c>
      <c r="MF31" s="1" t="n">
        <v>-1</v>
      </c>
      <c r="MG31" s="1" t="n">
        <v>-1</v>
      </c>
      <c r="MH31" s="1" t="n">
        <v>-1</v>
      </c>
      <c r="MI31" s="1" t="n">
        <v>-1</v>
      </c>
      <c r="MJ31" s="1" t="n">
        <v>-1</v>
      </c>
      <c r="MK31" s="1" t="n">
        <v>-1</v>
      </c>
      <c r="ML31" s="1" t="n">
        <v>-1</v>
      </c>
      <c r="MM31" s="1" t="n">
        <v>-1</v>
      </c>
      <c r="MN31" s="1" t="n">
        <v>-1</v>
      </c>
      <c r="MO31" s="1" t="n">
        <v>-1</v>
      </c>
      <c r="MP31" s="1" t="n">
        <v>-1</v>
      </c>
      <c r="MQ31" s="1" t="n">
        <v>-1</v>
      </c>
      <c r="MR31" s="1" t="n">
        <v>21.4</v>
      </c>
      <c r="MS31" s="1" t="n">
        <v>11.3</v>
      </c>
      <c r="MT31" s="1" t="n">
        <v>-1</v>
      </c>
      <c r="MU31" s="1" t="n">
        <v>-1</v>
      </c>
      <c r="MV31" s="1" t="n">
        <v>-1</v>
      </c>
      <c r="MW31" s="1" t="n">
        <v>-1</v>
      </c>
      <c r="MX31" s="1" t="n">
        <v>-1</v>
      </c>
      <c r="MY31" s="1" t="n">
        <v>-1</v>
      </c>
      <c r="MZ31" s="1" t="n">
        <v>-1</v>
      </c>
      <c r="NA31" s="1" t="n">
        <v>-1</v>
      </c>
      <c r="NB31" s="1" t="n">
        <v>-1</v>
      </c>
      <c r="NC31" s="1" t="n">
        <v>-1</v>
      </c>
      <c r="ND31" s="1" t="n">
        <v>-1</v>
      </c>
      <c r="NE31" s="1" t="n">
        <v>-1</v>
      </c>
      <c r="NF31" s="1" t="n">
        <v>-1</v>
      </c>
      <c r="NG31" s="1" t="n">
        <v>-1</v>
      </c>
      <c r="NH31" s="1" t="n">
        <v>-1</v>
      </c>
      <c r="NI31" s="1" t="n">
        <v>-1</v>
      </c>
      <c r="NJ31" s="1" t="n">
        <v>-1</v>
      </c>
      <c r="NK31" s="1" t="n">
        <v>-1</v>
      </c>
      <c r="NL31" s="1" t="n">
        <v>-1</v>
      </c>
      <c r="NM31" s="1" t="n">
        <v>-1</v>
      </c>
      <c r="NN31" s="1" t="n">
        <v>-1</v>
      </c>
      <c r="NO31" s="1" t="n">
        <v>-1</v>
      </c>
      <c r="NP31" s="1" t="n">
        <v>-1</v>
      </c>
      <c r="NQ31" s="1" t="n">
        <v>-1</v>
      </c>
      <c r="NR31" s="1" t="n">
        <v>-1</v>
      </c>
      <c r="NS31" s="1" t="n">
        <v>-1</v>
      </c>
      <c r="NT31" s="1" t="n">
        <v>-1</v>
      </c>
      <c r="NU31" s="1" t="n">
        <v>-1</v>
      </c>
      <c r="NV31" s="1" t="n">
        <v>-1</v>
      </c>
      <c r="NW31" s="1" t="n">
        <v>-1</v>
      </c>
      <c r="NX31" s="1" t="n">
        <v>-1</v>
      </c>
      <c r="NY31" s="1" t="n">
        <v>-1</v>
      </c>
      <c r="NZ31" s="1" t="n">
        <v>-1</v>
      </c>
      <c r="OA31" s="1" t="n">
        <v>-1</v>
      </c>
      <c r="OB31" s="1" t="n">
        <v>-1</v>
      </c>
      <c r="OC31" s="1" t="n">
        <v>-1</v>
      </c>
      <c r="OD31" s="1" t="n">
        <v>-1</v>
      </c>
      <c r="OE31" s="1" t="n">
        <v>-1</v>
      </c>
      <c r="OF31" s="1" t="n">
        <v>-1</v>
      </c>
      <c r="OG31" s="1" t="n">
        <v>-1</v>
      </c>
      <c r="OH31" s="1" t="n">
        <v>-1</v>
      </c>
      <c r="OI31" s="1" t="n">
        <v>-1</v>
      </c>
      <c r="OJ31" s="1" t="n">
        <v>-1</v>
      </c>
      <c r="OK31" s="1" t="n">
        <v>-1</v>
      </c>
      <c r="OL31" s="1" t="n">
        <v>-1</v>
      </c>
      <c r="OM31" s="1" t="n">
        <v>-1</v>
      </c>
      <c r="ON31" s="1" t="n">
        <v>-1</v>
      </c>
      <c r="OO31" s="1" t="n">
        <v>-1</v>
      </c>
      <c r="OP31" s="1" t="n">
        <v>-1</v>
      </c>
      <c r="OQ31" s="1" t="n">
        <v>-1</v>
      </c>
      <c r="OR31" s="1" t="n">
        <v>-1</v>
      </c>
      <c r="OS31" s="1" t="n">
        <v>-1</v>
      </c>
      <c r="OT31" s="1" t="n">
        <v>-1</v>
      </c>
      <c r="OU31" s="1" t="n">
        <v>-1</v>
      </c>
      <c r="OV31" s="1" t="n">
        <v>-1</v>
      </c>
      <c r="OW31" s="1" t="n">
        <v>-1</v>
      </c>
      <c r="OX31" s="1" t="n">
        <v>-1</v>
      </c>
      <c r="OY31" s="1" t="n">
        <v>-1</v>
      </c>
      <c r="OZ31" s="1" t="n">
        <v>-1</v>
      </c>
      <c r="PA31" s="1" t="n">
        <v>-1</v>
      </c>
      <c r="PB31" s="1" t="n">
        <v>-1</v>
      </c>
      <c r="PC31" s="1" t="n">
        <v>-1</v>
      </c>
      <c r="PD31" s="1" t="n">
        <v>-1</v>
      </c>
      <c r="PE31" s="1" t="n">
        <v>-1</v>
      </c>
      <c r="PF31" s="1" t="n">
        <v>-1</v>
      </c>
      <c r="PG31" s="1" t="n">
        <v>-1</v>
      </c>
      <c r="PH31" s="1" t="n">
        <v>-1</v>
      </c>
      <c r="PI31" s="1" t="n">
        <v>-1</v>
      </c>
      <c r="PJ31" s="1" t="n">
        <v>-1</v>
      </c>
      <c r="PK31" s="1" t="n">
        <v>-1</v>
      </c>
      <c r="PL31" s="1" t="n">
        <v>-1</v>
      </c>
      <c r="PM31" s="1" t="n">
        <v>-1</v>
      </c>
      <c r="PN31" s="1" t="n">
        <v>-1</v>
      </c>
      <c r="PO31" s="1" t="n">
        <v>-1</v>
      </c>
      <c r="PP31" s="1" t="n">
        <v>-1</v>
      </c>
      <c r="PQ31" s="1" t="n">
        <v>-1</v>
      </c>
      <c r="PR31" s="1" t="n">
        <v>-1</v>
      </c>
      <c r="PS31" s="1" t="n">
        <v>-1</v>
      </c>
      <c r="PT31" s="1" t="n">
        <v>-1</v>
      </c>
      <c r="PU31" s="1" t="n">
        <v>-1</v>
      </c>
      <c r="PV31" s="1" t="n">
        <v>-1</v>
      </c>
      <c r="PW31" s="1" t="n">
        <v>-1</v>
      </c>
      <c r="PX31" s="1" t="n">
        <v>-1</v>
      </c>
      <c r="PY31" s="1" t="n">
        <v>-1</v>
      </c>
      <c r="PZ31" s="1" t="n">
        <v>-1</v>
      </c>
      <c r="QA31" s="1" t="n">
        <v>-1</v>
      </c>
      <c r="QB31" s="1" t="n">
        <v>-1</v>
      </c>
      <c r="QC31" s="1" t="n">
        <v>-1</v>
      </c>
      <c r="QD31" s="1" t="n">
        <v>-1</v>
      </c>
      <c r="QE31" s="1" t="n">
        <v>-1</v>
      </c>
      <c r="QF31" s="1" t="n">
        <v>-1</v>
      </c>
      <c r="QG31" s="1" t="n">
        <v>-1</v>
      </c>
      <c r="QH31" s="1" t="n">
        <v>-1</v>
      </c>
      <c r="QI31" s="1" t="n">
        <v>-1</v>
      </c>
      <c r="QJ31" s="1" t="n">
        <v>-1</v>
      </c>
      <c r="QK31" s="1" t="n">
        <v>-1</v>
      </c>
      <c r="QL31" s="1" t="n">
        <v>-1</v>
      </c>
      <c r="QM31" s="1" t="n">
        <v>-1</v>
      </c>
      <c r="QN31" s="1" t="n">
        <v>-1</v>
      </c>
      <c r="QO31" s="1" t="n">
        <v>-1</v>
      </c>
      <c r="QP31" s="1" t="n">
        <v>-1</v>
      </c>
      <c r="QQ31" s="1" t="n">
        <v>-1</v>
      </c>
      <c r="QR31" s="1" t="n">
        <v>-1</v>
      </c>
      <c r="QS31" s="1" t="n">
        <v>-1</v>
      </c>
      <c r="QT31" s="1" t="n">
        <v>-1</v>
      </c>
      <c r="QU31" s="1" t="n">
        <v>-1</v>
      </c>
      <c r="QV31" s="1" t="n">
        <v>-1</v>
      </c>
      <c r="QW31" s="1" t="n">
        <v>-1</v>
      </c>
      <c r="QX31" s="1" t="n">
        <v>-1</v>
      </c>
      <c r="QY31" s="1" t="n">
        <v>-1</v>
      </c>
      <c r="QZ31" s="1" t="n">
        <v>-1</v>
      </c>
      <c r="RA31" s="1" t="n">
        <v>-1</v>
      </c>
      <c r="RB31" s="1" t="n">
        <v>-1</v>
      </c>
      <c r="RC31" s="1" t="n">
        <v>-1</v>
      </c>
      <c r="RD31" s="1" t="n">
        <v>-1</v>
      </c>
      <c r="RE31" s="1" t="n">
        <v>-1</v>
      </c>
      <c r="RF31" s="1" t="n">
        <v>-1</v>
      </c>
      <c r="RG31" s="1" t="n">
        <v>-1</v>
      </c>
      <c r="RH31" s="1" t="n">
        <v>-1</v>
      </c>
      <c r="RI31" s="1" t="n">
        <v>-1</v>
      </c>
      <c r="RJ31" s="1" t="n">
        <v>-1</v>
      </c>
      <c r="RK31" s="1" t="n">
        <v>-1</v>
      </c>
      <c r="RL31" s="1" t="n">
        <v>-1</v>
      </c>
      <c r="RM31" s="1" t="n">
        <v>-1</v>
      </c>
      <c r="RN31" s="1" t="n">
        <v>-1</v>
      </c>
      <c r="RO31" s="1" t="n">
        <v>-1</v>
      </c>
      <c r="RP31" s="1" t="n">
        <v>-1</v>
      </c>
      <c r="RQ31" s="1" t="n">
        <v>-1</v>
      </c>
      <c r="RR31" s="1" t="n">
        <v>-1</v>
      </c>
      <c r="RS31" s="1" t="n">
        <v>-1</v>
      </c>
      <c r="RT31" s="1" t="n">
        <v>-1</v>
      </c>
      <c r="RU31" s="1" t="n">
        <v>-1</v>
      </c>
      <c r="RV31" s="1" t="n">
        <v>-1</v>
      </c>
      <c r="RW31" s="1" t="n">
        <v>-1</v>
      </c>
      <c r="RX31" s="1" t="n">
        <v>-1</v>
      </c>
      <c r="RY31" s="1" t="n">
        <v>-1</v>
      </c>
      <c r="RZ31" s="1" t="n">
        <v>-1</v>
      </c>
      <c r="SA31" s="1" t="n">
        <v>-1</v>
      </c>
      <c r="SB31" s="1" t="n">
        <v>-1</v>
      </c>
      <c r="SC31" s="1" t="n">
        <v>-1</v>
      </c>
      <c r="SD31" s="1" t="n">
        <v>-1</v>
      </c>
    </row>
    <row r="32" customFormat="false" ht="21" hidden="false" customHeight="false" outlineLevel="0" collapsed="false">
      <c r="A32" s="14" t="s">
        <v>632</v>
      </c>
      <c r="B32" s="13" t="s">
        <v>502</v>
      </c>
      <c r="C32" s="13" t="n">
        <v>40</v>
      </c>
      <c r="D32" s="15" t="n">
        <v>62</v>
      </c>
      <c r="E32" s="13" t="n">
        <v>175</v>
      </c>
      <c r="F32" s="16" t="n">
        <v>4</v>
      </c>
      <c r="G32" s="16" t="n">
        <v>5</v>
      </c>
      <c r="H32" s="28" t="n">
        <v>43</v>
      </c>
      <c r="I32" s="17" t="n">
        <v>413</v>
      </c>
      <c r="J32" s="17" t="n">
        <v>998</v>
      </c>
      <c r="K32" s="17" t="n">
        <v>998</v>
      </c>
      <c r="L32" s="17" t="n">
        <v>998</v>
      </c>
      <c r="M32" s="17" t="n">
        <v>998</v>
      </c>
      <c r="N32" s="17" t="n">
        <v>10</v>
      </c>
      <c r="O32" s="17" t="n">
        <v>116</v>
      </c>
      <c r="P32" s="17" t="n">
        <v>998</v>
      </c>
      <c r="Q32" s="17" t="n">
        <v>998</v>
      </c>
      <c r="R32" s="17" t="n">
        <v>998</v>
      </c>
      <c r="S32" s="17" t="n">
        <v>998</v>
      </c>
      <c r="T32" s="17" t="n">
        <v>998</v>
      </c>
      <c r="U32" s="17" t="n">
        <v>998</v>
      </c>
      <c r="V32" s="17" t="n">
        <v>1575</v>
      </c>
      <c r="W32" s="32" t="n">
        <v>0.543055555555555</v>
      </c>
      <c r="X32" s="19" t="n">
        <v>60</v>
      </c>
      <c r="Y32" s="19" t="n">
        <v>53</v>
      </c>
      <c r="Z32" s="19" t="n">
        <v>53</v>
      </c>
      <c r="AA32" s="19" t="n">
        <v>46</v>
      </c>
      <c r="AB32" s="19" t="n">
        <v>52</v>
      </c>
      <c r="AC32" s="1" t="n">
        <v>57</v>
      </c>
      <c r="AD32" s="1" t="n">
        <v>49</v>
      </c>
      <c r="AE32" s="1" t="n">
        <v>52</v>
      </c>
      <c r="AF32" s="19" t="n">
        <v>46</v>
      </c>
      <c r="AG32" s="19" t="n">
        <v>48</v>
      </c>
      <c r="AH32" s="19" t="n">
        <v>0.95</v>
      </c>
      <c r="AI32" s="19" t="n">
        <v>0.924528301886793</v>
      </c>
      <c r="AJ32" s="19" t="n">
        <v>0.981132075471698</v>
      </c>
      <c r="AK32" s="19" t="n">
        <v>1</v>
      </c>
      <c r="AL32" s="19" t="n">
        <v>0.923076923076923</v>
      </c>
      <c r="AM32" s="19" t="n">
        <v>192</v>
      </c>
      <c r="AN32" s="19" t="n">
        <v>145</v>
      </c>
      <c r="AO32" s="19" t="n">
        <v>172</v>
      </c>
      <c r="AP32" s="19" t="n">
        <v>159</v>
      </c>
      <c r="AQ32" s="19" t="n">
        <v>174</v>
      </c>
      <c r="AR32" s="19" t="n">
        <v>34</v>
      </c>
      <c r="AS32" s="19" t="n">
        <v>30</v>
      </c>
      <c r="AT32" s="19" t="n">
        <v>30</v>
      </c>
      <c r="AU32" s="19" t="n">
        <v>26</v>
      </c>
      <c r="AV32" s="19" t="n">
        <v>30</v>
      </c>
      <c r="AW32" s="19" t="n">
        <v>88.3333333333333</v>
      </c>
      <c r="AX32" s="17" t="n">
        <v>69.811320754717</v>
      </c>
      <c r="AY32" s="19" t="n">
        <v>86.7924528301887</v>
      </c>
      <c r="AZ32" s="19" t="n">
        <v>89.1304347826087</v>
      </c>
      <c r="BA32" s="19" t="n">
        <v>82.6923076923077</v>
      </c>
      <c r="BB32" s="19" t="n">
        <v>303</v>
      </c>
      <c r="BC32" s="19" t="n">
        <v>280</v>
      </c>
      <c r="BD32" s="19" t="n">
        <v>238</v>
      </c>
      <c r="BE32" s="19" t="n">
        <v>253</v>
      </c>
      <c r="BF32" s="19" t="n">
        <v>294</v>
      </c>
      <c r="BG32" s="19" t="n">
        <v>280</v>
      </c>
      <c r="BH32" s="19" t="n">
        <v>246</v>
      </c>
      <c r="BI32" s="19" t="n">
        <v>223</v>
      </c>
      <c r="BJ32" s="19" t="n">
        <v>221</v>
      </c>
      <c r="BK32" s="19" t="n">
        <v>306</v>
      </c>
      <c r="BL32" s="19" t="n">
        <v>0.924092409240924</v>
      </c>
      <c r="BM32" s="19" t="n">
        <v>0.878571428571429</v>
      </c>
      <c r="BN32" s="19" t="n">
        <v>0.936974789915966</v>
      </c>
      <c r="BO32" s="19" t="n">
        <v>0.873517786561265</v>
      </c>
      <c r="BP32" s="19" t="n">
        <v>1.04081632653061</v>
      </c>
      <c r="BQ32" s="19" t="n">
        <v>719</v>
      </c>
      <c r="BR32" s="19" t="n">
        <v>574</v>
      </c>
      <c r="BS32" s="19" t="n">
        <v>666</v>
      </c>
      <c r="BT32" s="19" t="n">
        <v>621</v>
      </c>
      <c r="BU32" s="19" t="n">
        <v>731</v>
      </c>
      <c r="BV32" s="19" t="n">
        <v>186</v>
      </c>
      <c r="BW32" s="19" t="n">
        <v>158</v>
      </c>
      <c r="BX32" s="19" t="n">
        <v>108</v>
      </c>
      <c r="BY32" s="19" t="n">
        <v>132</v>
      </c>
      <c r="BZ32" s="19" t="n">
        <v>187</v>
      </c>
      <c r="CA32" s="19" t="n">
        <v>89.1089108910891</v>
      </c>
      <c r="CB32" s="17" t="n">
        <v>80.3571428571429</v>
      </c>
      <c r="CC32" s="19" t="n">
        <v>86.5546218487395</v>
      </c>
      <c r="CD32" s="19" t="n">
        <v>87.7470355731225</v>
      </c>
      <c r="CE32" s="19" t="n">
        <v>90.4761904761905</v>
      </c>
      <c r="CF32" s="21" t="n">
        <v>873.1</v>
      </c>
      <c r="CG32" s="21" t="n">
        <v>61.8</v>
      </c>
      <c r="CH32" s="21" t="n">
        <v>69.07</v>
      </c>
      <c r="CI32" s="21" t="n">
        <v>38.5</v>
      </c>
      <c r="CJ32" s="21" t="n">
        <v>17.5</v>
      </c>
      <c r="CK32" s="21" t="n">
        <v>79.3</v>
      </c>
      <c r="CL32" s="21" t="n">
        <v>20.7</v>
      </c>
      <c r="CM32" s="21" t="n">
        <v>3.825</v>
      </c>
      <c r="CN32" s="21" t="n">
        <v>300</v>
      </c>
      <c r="CO32" s="21" t="n">
        <v>685.2</v>
      </c>
      <c r="CP32" s="21" t="n">
        <v>56.3</v>
      </c>
      <c r="CQ32" s="21" t="n">
        <v>88.11</v>
      </c>
      <c r="CR32" s="21" t="n">
        <v>22.7</v>
      </c>
      <c r="CS32" s="21" t="n">
        <v>4.1</v>
      </c>
      <c r="CT32" s="21" t="n">
        <v>89.1</v>
      </c>
      <c r="CU32" s="21" t="n">
        <v>10.9</v>
      </c>
      <c r="CV32" s="21" t="n">
        <v>8.143</v>
      </c>
      <c r="CW32" s="21" t="n">
        <v>300</v>
      </c>
      <c r="CX32" s="21" t="n">
        <v>936.7</v>
      </c>
      <c r="CY32" s="21" t="n">
        <v>58.1</v>
      </c>
      <c r="CZ32" s="21" t="n">
        <v>64.3</v>
      </c>
      <c r="DA32" s="21" t="n">
        <v>53</v>
      </c>
      <c r="DB32" s="21" t="n">
        <v>29.5</v>
      </c>
      <c r="DC32" s="21" t="n">
        <v>67.8</v>
      </c>
      <c r="DD32" s="21" t="n">
        <v>32.1</v>
      </c>
      <c r="DE32" s="21" t="n">
        <v>2.113</v>
      </c>
      <c r="DF32" s="21" t="n">
        <v>300</v>
      </c>
      <c r="DG32" s="21" t="n">
        <v>632.3</v>
      </c>
      <c r="DH32" s="21" t="n">
        <v>27.3</v>
      </c>
      <c r="DI32" s="21" t="n">
        <v>95.06</v>
      </c>
      <c r="DJ32" s="21" t="n">
        <v>7.9</v>
      </c>
      <c r="DK32" s="21" t="n">
        <v>0</v>
      </c>
      <c r="DL32" s="21" t="n">
        <v>91.5</v>
      </c>
      <c r="DM32" s="21" t="n">
        <v>8.5</v>
      </c>
      <c r="DN32" s="21" t="n">
        <v>10.749</v>
      </c>
      <c r="DO32" s="21" t="n">
        <v>300</v>
      </c>
      <c r="DP32" s="21" t="n">
        <v>1277.7</v>
      </c>
      <c r="DQ32" s="21" t="n">
        <v>85.6</v>
      </c>
      <c r="DR32" s="21" t="n">
        <v>47.19</v>
      </c>
      <c r="DS32" s="21" t="n">
        <v>95.9</v>
      </c>
      <c r="DT32" s="21" t="n">
        <v>63.2</v>
      </c>
      <c r="DU32" s="21" t="n">
        <v>56.1</v>
      </c>
      <c r="DV32" s="21" t="n">
        <v>43.9</v>
      </c>
      <c r="DW32" s="21" t="n">
        <v>1.278</v>
      </c>
      <c r="DX32" s="21" t="n">
        <v>300</v>
      </c>
      <c r="DY32" s="21" t="n">
        <v>1060.5</v>
      </c>
      <c r="DZ32" s="21" t="n">
        <v>84.2</v>
      </c>
      <c r="EA32" s="21" t="n">
        <v>56.96</v>
      </c>
      <c r="EB32" s="21" t="n">
        <v>36</v>
      </c>
      <c r="EC32" s="21" t="n">
        <v>17</v>
      </c>
      <c r="ED32" s="21" t="n">
        <v>88.6</v>
      </c>
      <c r="EE32" s="21" t="n">
        <v>11.4</v>
      </c>
      <c r="EF32" s="21" t="n">
        <v>7.806</v>
      </c>
      <c r="EG32" s="21" t="n">
        <v>300</v>
      </c>
      <c r="EH32" s="21" t="n">
        <v>1048.5</v>
      </c>
      <c r="EI32" s="21" t="n">
        <v>60</v>
      </c>
      <c r="EJ32" s="21" t="n">
        <v>57.43</v>
      </c>
      <c r="EK32" s="21" t="n">
        <v>48.4</v>
      </c>
      <c r="EL32" s="21" t="n">
        <v>30.1</v>
      </c>
      <c r="EM32" s="21" t="n">
        <v>54</v>
      </c>
      <c r="EN32" s="21" t="n">
        <v>46</v>
      </c>
      <c r="EO32" s="21" t="n">
        <v>1.175</v>
      </c>
      <c r="EP32" s="21" t="n">
        <v>300</v>
      </c>
      <c r="EQ32" s="21" t="n">
        <v>710.1</v>
      </c>
      <c r="ER32" s="21" t="n">
        <v>52.1</v>
      </c>
      <c r="ES32" s="21" t="n">
        <v>84.91</v>
      </c>
      <c r="ET32" s="21" t="n">
        <v>16.6</v>
      </c>
      <c r="EU32" s="21" t="n">
        <v>1.7</v>
      </c>
      <c r="EV32" s="21" t="n">
        <v>91.8</v>
      </c>
      <c r="EW32" s="21" t="n">
        <v>8.2</v>
      </c>
      <c r="EX32" s="21" t="n">
        <v>11.198</v>
      </c>
      <c r="EY32" s="21" t="n">
        <v>300</v>
      </c>
      <c r="EZ32" s="21" t="n">
        <v>990.8</v>
      </c>
      <c r="FA32" s="21" t="n">
        <v>63.9</v>
      </c>
      <c r="FB32" s="21" t="n">
        <v>60.84</v>
      </c>
      <c r="FC32" s="21" t="n">
        <v>44.3</v>
      </c>
      <c r="FD32" s="21" t="n">
        <v>22.8</v>
      </c>
      <c r="FE32" s="21" t="n">
        <v>69</v>
      </c>
      <c r="FF32" s="21" t="n">
        <v>31</v>
      </c>
      <c r="FG32" s="21" t="n">
        <v>2.226</v>
      </c>
      <c r="FH32" s="21" t="n">
        <v>300</v>
      </c>
      <c r="FI32" s="21" t="n">
        <v>668.9</v>
      </c>
      <c r="FJ32" s="21" t="n">
        <v>41.6</v>
      </c>
      <c r="FK32" s="21" t="n">
        <v>90.03</v>
      </c>
      <c r="FL32" s="21" t="n">
        <v>11.2</v>
      </c>
      <c r="FM32" s="21" t="n">
        <v>0.4</v>
      </c>
      <c r="FN32" s="21" t="n">
        <v>88.6</v>
      </c>
      <c r="FO32" s="21" t="n">
        <v>11.4</v>
      </c>
      <c r="FP32" s="21" t="n">
        <v>7.784</v>
      </c>
      <c r="FQ32" s="21" t="n">
        <v>300</v>
      </c>
      <c r="FR32" s="15" t="n">
        <v>1.5</v>
      </c>
      <c r="FS32" s="15" t="n">
        <v>1.1</v>
      </c>
      <c r="FT32" s="15" t="n">
        <v>1.6</v>
      </c>
      <c r="FU32" s="15" t="n">
        <v>1.3</v>
      </c>
      <c r="FV32" s="15" t="n">
        <v>1.8</v>
      </c>
      <c r="FW32" s="15" t="n">
        <v>128</v>
      </c>
      <c r="FX32" s="15" t="n">
        <v>112</v>
      </c>
      <c r="FY32" s="15" t="n">
        <v>104</v>
      </c>
      <c r="FZ32" s="15" t="n">
        <v>104</v>
      </c>
      <c r="GA32" s="15" t="n">
        <v>119</v>
      </c>
      <c r="GB32" s="15" t="n">
        <v>61.3</v>
      </c>
      <c r="GC32" s="15" t="n">
        <v>61.6</v>
      </c>
      <c r="GD32" s="15" t="n">
        <v>64.4</v>
      </c>
      <c r="GE32" s="15" t="n">
        <v>61.2</v>
      </c>
      <c r="GF32" s="15" t="n">
        <v>60.9</v>
      </c>
      <c r="GG32" s="15" t="n">
        <v>13.8</v>
      </c>
      <c r="GH32" s="15" t="n">
        <v>8.9</v>
      </c>
      <c r="GI32" s="15" t="n">
        <v>12.6</v>
      </c>
      <c r="GJ32" s="15" t="n">
        <v>7.5</v>
      </c>
      <c r="GK32" s="15" t="n">
        <v>10.2</v>
      </c>
      <c r="GL32" s="15" t="n">
        <v>0.2</v>
      </c>
      <c r="GM32" s="15" t="n">
        <v>2.7</v>
      </c>
      <c r="GN32" s="15" t="n">
        <v>1.4</v>
      </c>
      <c r="GO32" s="15" t="n">
        <v>0.5</v>
      </c>
      <c r="GP32" s="15" t="n">
        <v>0.3</v>
      </c>
      <c r="GQ32" s="15" t="n">
        <v>0.3</v>
      </c>
      <c r="GR32" s="15" t="n">
        <v>2.9</v>
      </c>
      <c r="GS32" s="15" t="n">
        <v>1.4</v>
      </c>
      <c r="GT32" s="15" t="n">
        <v>0.5</v>
      </c>
      <c r="GU32" s="15" t="n">
        <v>0.4</v>
      </c>
      <c r="GV32" s="15" t="n">
        <v>0.3</v>
      </c>
      <c r="GW32" s="15" t="n">
        <v>3.8</v>
      </c>
      <c r="GX32" s="15" t="n">
        <v>1.8</v>
      </c>
      <c r="GY32" s="15" t="n">
        <v>4.5</v>
      </c>
      <c r="GZ32" s="15" t="n">
        <v>0.4</v>
      </c>
      <c r="HA32" s="15" t="n">
        <v>0.7</v>
      </c>
      <c r="HB32" s="15" t="n">
        <v>1.1</v>
      </c>
      <c r="HC32" s="15" t="n">
        <v>0.4</v>
      </c>
      <c r="HD32" s="15" t="n">
        <v>0.5</v>
      </c>
      <c r="HE32" s="22" t="n">
        <v>0.4</v>
      </c>
      <c r="HF32" s="44" t="s">
        <v>633</v>
      </c>
      <c r="HG32" s="44" t="s">
        <v>634</v>
      </c>
      <c r="HH32" s="40" t="n">
        <v>0.253125</v>
      </c>
      <c r="HI32" s="40" t="n">
        <v>0.0193634259259259</v>
      </c>
      <c r="HJ32" s="40" t="n">
        <v>0.165972222222222</v>
      </c>
      <c r="HK32" s="40" t="n">
        <v>0.0524305555555556</v>
      </c>
      <c r="HL32" s="40" t="n">
        <v>0.0347222222222222</v>
      </c>
      <c r="HM32" s="40" t="n">
        <v>0.0138888888888889</v>
      </c>
      <c r="HN32" s="44" t="n">
        <v>7</v>
      </c>
      <c r="HO32" s="44" t="n">
        <v>28</v>
      </c>
      <c r="HP32" s="44" t="n">
        <v>47</v>
      </c>
      <c r="HQ32" s="45" t="s">
        <v>505</v>
      </c>
      <c r="HR32" s="44" t="n">
        <v>0</v>
      </c>
      <c r="HS32" s="44" t="s">
        <v>635</v>
      </c>
      <c r="HT32" s="44" t="s">
        <v>636</v>
      </c>
      <c r="HU32" s="40" t="n">
        <v>0.382291666666667</v>
      </c>
      <c r="HV32" s="40" t="n">
        <v>0.0115740740740741</v>
      </c>
      <c r="HW32" s="40" t="n">
        <v>0.211111111111111</v>
      </c>
      <c r="HX32" s="40" t="n">
        <v>0.025</v>
      </c>
      <c r="HY32" s="42" t="n">
        <v>0.146180555555556</v>
      </c>
      <c r="HZ32" s="40" t="n">
        <v>0.00868055555555556</v>
      </c>
      <c r="IA32" s="44" t="n">
        <v>3</v>
      </c>
      <c r="IB32" s="44" t="n">
        <v>27</v>
      </c>
      <c r="IC32" s="44" t="n">
        <v>50</v>
      </c>
      <c r="ID32" s="44" t="s">
        <v>505</v>
      </c>
      <c r="IE32" s="44" t="n">
        <v>0</v>
      </c>
      <c r="IF32" s="44" t="s">
        <v>637</v>
      </c>
      <c r="IG32" s="44" t="s">
        <v>638</v>
      </c>
      <c r="IH32" s="40" t="n">
        <v>0.293402777777778</v>
      </c>
      <c r="II32" s="40" t="n">
        <v>0.0126273148148148</v>
      </c>
      <c r="IJ32" s="40" t="n">
        <v>0.138194444444444</v>
      </c>
      <c r="IK32" s="40" t="n">
        <v>0.0295138888888889</v>
      </c>
      <c r="IL32" s="40" t="n">
        <v>0.125694444444444</v>
      </c>
      <c r="IM32" s="40" t="n">
        <v>0.0128472222222222</v>
      </c>
      <c r="IN32" s="44" t="n">
        <v>3</v>
      </c>
      <c r="IO32" s="44" t="n">
        <v>28</v>
      </c>
      <c r="IP32" s="44" t="n">
        <v>49</v>
      </c>
      <c r="IQ32" s="44" t="s">
        <v>505</v>
      </c>
      <c r="IR32" s="44" t="n">
        <v>0</v>
      </c>
      <c r="IS32" s="44" t="s">
        <v>639</v>
      </c>
      <c r="IT32" s="44" t="s">
        <v>640</v>
      </c>
      <c r="IU32" s="40" t="n">
        <v>0.30625</v>
      </c>
      <c r="IV32" s="40" t="n">
        <v>0.00717592592592593</v>
      </c>
      <c r="IW32" s="40" t="n">
        <v>0.200694444444444</v>
      </c>
      <c r="IX32" s="40" t="n">
        <v>0.05625</v>
      </c>
      <c r="IY32" s="40" t="n">
        <v>0.0493055555555556</v>
      </c>
      <c r="IZ32" s="40" t="n">
        <v>0.0128472222222222</v>
      </c>
      <c r="JA32" s="44" t="n">
        <v>8</v>
      </c>
      <c r="JB32" s="44" t="n">
        <v>42</v>
      </c>
      <c r="JC32" s="44" t="n">
        <v>48</v>
      </c>
      <c r="JD32" s="44" t="s">
        <v>505</v>
      </c>
      <c r="JE32" s="44" t="n">
        <v>0</v>
      </c>
      <c r="JG32" s="1" t="n">
        <v>123</v>
      </c>
      <c r="JH32" s="1" t="n">
        <v>70</v>
      </c>
      <c r="JI32" s="1" t="n">
        <f aca="false">JH32+(JG32-JH32)/3</f>
        <v>87.6666666666667</v>
      </c>
      <c r="JJ32" s="1" t="n">
        <v>1.75</v>
      </c>
      <c r="JK32" s="1" t="n">
        <v>58</v>
      </c>
      <c r="JL32" s="1" t="n">
        <v>9</v>
      </c>
      <c r="JM32" s="1" t="n">
        <v>49</v>
      </c>
      <c r="JN32" s="1" t="n">
        <f aca="false">JM32/JJ32</f>
        <v>28</v>
      </c>
      <c r="JO32" s="1" t="n">
        <v>9</v>
      </c>
      <c r="JP32" s="1" t="n">
        <f aca="false">JL32+JM32+JO32</f>
        <v>67</v>
      </c>
      <c r="JQ32" s="1" t="n">
        <v>29</v>
      </c>
      <c r="JR32" s="1" t="n">
        <f aca="false">(JM32-JQ32)/JM32</f>
        <v>0.408163265306122</v>
      </c>
      <c r="JS32" s="1" t="n">
        <v>71</v>
      </c>
      <c r="JT32" s="1" t="n">
        <f aca="false">(JL32+JO32)/JM32</f>
        <v>0.36734693877551</v>
      </c>
      <c r="JU32" s="23" t="n">
        <f aca="false">(0.8*(1.04*(POWER(JP32,3)-POWER(JM32,3)))+0.6)/1000</f>
        <v>152.351448</v>
      </c>
      <c r="JV32" s="1" t="n">
        <f aca="false">JU32/JJ32</f>
        <v>87.0579702857143</v>
      </c>
      <c r="JW32" s="1" t="n">
        <v>103</v>
      </c>
      <c r="JX32" s="1" t="n">
        <v>53</v>
      </c>
      <c r="JY32" s="1" t="n">
        <f aca="false">JW32/JX32</f>
        <v>1.94339622641509</v>
      </c>
      <c r="JZ32" s="1" t="n">
        <v>210</v>
      </c>
      <c r="KA32" s="1" t="n">
        <v>17</v>
      </c>
      <c r="KB32" s="1" t="n">
        <f aca="false">JW32/KA32</f>
        <v>6.05882352941176</v>
      </c>
      <c r="KC32" s="1" t="n">
        <v>30.5</v>
      </c>
      <c r="KD32" s="1" t="n">
        <v>2.1</v>
      </c>
      <c r="KE32" s="1" t="n">
        <f aca="false">((3.14*POWER(KD32,2)/4)*KC32*JK32)/1000</f>
        <v>6.12401265</v>
      </c>
      <c r="KF32" s="1" t="n">
        <f aca="false">KE32/JJ32</f>
        <v>3.4994358</v>
      </c>
      <c r="KG32" s="1" t="n">
        <v>23.2</v>
      </c>
      <c r="KH32" s="1" t="n">
        <v>26</v>
      </c>
      <c r="KI32" s="1" t="n">
        <v>66</v>
      </c>
      <c r="KJ32" s="1" t="n">
        <v>28</v>
      </c>
      <c r="KK32" s="1" t="n">
        <f aca="false">KI32/KJ32</f>
        <v>2.35714285714286</v>
      </c>
      <c r="KL32" s="1" t="n">
        <v>253</v>
      </c>
      <c r="KM32" s="1" t="n">
        <v>-1</v>
      </c>
      <c r="KN32" s="1" t="n">
        <v>74</v>
      </c>
      <c r="KO32" s="1" t="n">
        <f aca="false">KN32/JJ32</f>
        <v>42.2857142857143</v>
      </c>
      <c r="KP32" s="1" t="n">
        <v>43</v>
      </c>
      <c r="KQ32" s="1" t="n">
        <f aca="false">KP32/JJ32</f>
        <v>24.5714285714286</v>
      </c>
      <c r="KR32" s="1" t="n">
        <v>122</v>
      </c>
      <c r="KS32" s="1" t="n">
        <f aca="false">KR32/JJ32</f>
        <v>69.7142857142857</v>
      </c>
      <c r="KT32" s="1" t="n">
        <v>45</v>
      </c>
      <c r="KU32" s="1" t="n">
        <f aca="false">KT32/JJ32</f>
        <v>25.7142857142857</v>
      </c>
      <c r="KV32" s="1" t="n">
        <f aca="false">KR32-KT32</f>
        <v>77</v>
      </c>
      <c r="KW32" s="1" t="n">
        <v>64</v>
      </c>
      <c r="KX32" s="1" t="n">
        <v>22.8</v>
      </c>
      <c r="KY32" s="1" t="n">
        <v>9.2</v>
      </c>
      <c r="KZ32" s="1" t="n">
        <f aca="false">KX32/JJ32</f>
        <v>13.0285714285714</v>
      </c>
      <c r="LA32" s="1" t="n">
        <f aca="false">KY32/JJ32</f>
        <v>5.25714285714286</v>
      </c>
      <c r="LB32" s="23" t="n">
        <f aca="false">(KX32-KY32)/KX32</f>
        <v>0.596491228070176</v>
      </c>
      <c r="LC32" s="1" t="n">
        <v>97</v>
      </c>
      <c r="LD32" s="1" t="n">
        <v>56</v>
      </c>
      <c r="LE32" s="1" t="n">
        <f aca="false">LD32+(LC32-LD32)/3</f>
        <v>69.6666666666667</v>
      </c>
      <c r="LF32" s="1" t="n">
        <v>79</v>
      </c>
      <c r="LG32" s="1" t="n">
        <v>10</v>
      </c>
      <c r="LH32" s="1" t="n">
        <v>47</v>
      </c>
      <c r="LI32" s="1" t="n">
        <f aca="false">LH32/JJ32</f>
        <v>26.8571428571429</v>
      </c>
      <c r="LJ32" s="1" t="n">
        <v>10</v>
      </c>
      <c r="LK32" s="1" t="n">
        <f aca="false">LG32+LH32+LJ32</f>
        <v>67</v>
      </c>
      <c r="LL32" s="1" t="n">
        <v>31</v>
      </c>
      <c r="LM32" s="23" t="n">
        <f aca="false">(LH32-LL32)/LH32</f>
        <v>0.340425531914894</v>
      </c>
      <c r="LN32" s="1" t="n">
        <v>62</v>
      </c>
      <c r="LO32" s="1" t="n">
        <f aca="false">(LG32+LJ32)/LH32</f>
        <v>0.425531914893617</v>
      </c>
      <c r="LP32" s="1" t="n">
        <f aca="false">(0.8*(1.04*(POWER(LK32,3)-POWER(LH32,3)))+0.6)/1000</f>
        <v>163.85468</v>
      </c>
      <c r="LQ32" s="1" t="n">
        <f aca="false">LP32/JJ32</f>
        <v>93.6312457142857</v>
      </c>
      <c r="LR32" s="1" t="n">
        <v>105</v>
      </c>
      <c r="LS32" s="1" t="n">
        <v>44</v>
      </c>
      <c r="LT32" s="23" t="n">
        <f aca="false">LR32/LS32</f>
        <v>2.38636363636364</v>
      </c>
      <c r="LU32" s="1" t="n">
        <v>225</v>
      </c>
      <c r="LV32" s="1" t="n">
        <v>16</v>
      </c>
      <c r="LW32" s="23" t="n">
        <f aca="false">LR32/LV32</f>
        <v>6.5625</v>
      </c>
      <c r="LX32" s="1" t="n">
        <v>-1</v>
      </c>
      <c r="LY32" s="1" t="n">
        <v>-1</v>
      </c>
      <c r="LZ32" s="1" t="n">
        <v>-1</v>
      </c>
      <c r="MA32" s="1" t="n">
        <v>22.5</v>
      </c>
      <c r="MB32" s="1" t="n">
        <v>35</v>
      </c>
      <c r="MC32" s="1" t="n">
        <v>59</v>
      </c>
      <c r="MD32" s="1" t="n">
        <v>33</v>
      </c>
      <c r="ME32" s="23" t="n">
        <f aca="false">MC32/MD32</f>
        <v>1.78787878787879</v>
      </c>
      <c r="MF32" s="1" t="n">
        <v>177</v>
      </c>
      <c r="MG32" s="1" t="n">
        <v>17</v>
      </c>
      <c r="MH32" s="1" t="n">
        <v>76</v>
      </c>
      <c r="MI32" s="1" t="n">
        <f aca="false">MH32/JJ32</f>
        <v>43.4285714285714</v>
      </c>
      <c r="MJ32" s="1" t="n">
        <v>42</v>
      </c>
      <c r="MK32" s="1" t="n">
        <f aca="false">MJ32/JJ32</f>
        <v>24</v>
      </c>
      <c r="ML32" s="1" t="n">
        <v>-1</v>
      </c>
      <c r="MM32" s="1" t="n">
        <v>-1</v>
      </c>
      <c r="MN32" s="1" t="n">
        <v>-1</v>
      </c>
      <c r="MO32" s="1" t="n">
        <v>-1</v>
      </c>
      <c r="MP32" s="1" t="n">
        <v>-1</v>
      </c>
      <c r="MQ32" s="1" t="n">
        <v>-1</v>
      </c>
      <c r="MR32" s="1" t="n">
        <v>24.1</v>
      </c>
      <c r="MS32" s="1" t="n">
        <v>10.4</v>
      </c>
      <c r="MT32" s="1" t="n">
        <f aca="false">MR32/JJ32</f>
        <v>13.7714285714286</v>
      </c>
      <c r="MU32" s="1" t="n">
        <f aca="false">MS32/JJ32</f>
        <v>5.94285714285714</v>
      </c>
      <c r="MV32" s="23" t="n">
        <f aca="false">(MR32-MS32)/MR32</f>
        <v>0.568464730290456</v>
      </c>
      <c r="MW32" s="1" t="n">
        <v>126</v>
      </c>
      <c r="MX32" s="1" t="n">
        <v>77</v>
      </c>
      <c r="MY32" s="1" t="n">
        <f aca="false">MX32+(MW32-MX32)/3</f>
        <v>93.3333333333333</v>
      </c>
      <c r="MZ32" s="1" t="n">
        <v>42</v>
      </c>
      <c r="NA32" s="1" t="n">
        <v>10</v>
      </c>
      <c r="NB32" s="1" t="n">
        <v>49</v>
      </c>
      <c r="NC32" s="1" t="n">
        <f aca="false">NB32/JJ32</f>
        <v>28</v>
      </c>
      <c r="ND32" s="1" t="n">
        <v>10</v>
      </c>
      <c r="NE32" s="1" t="n">
        <f aca="false">NA32+NB32+ND32</f>
        <v>69</v>
      </c>
      <c r="NF32" s="1" t="n">
        <v>35</v>
      </c>
      <c r="NG32" s="23" t="n">
        <f aca="false">(NB32-NF32)/NB32</f>
        <v>0.285714285714286</v>
      </c>
      <c r="NH32" s="1" t="n">
        <v>55</v>
      </c>
      <c r="NI32" s="1" t="n">
        <f aca="false">(NA32+ND32)/NB32</f>
        <v>0.408163265306122</v>
      </c>
      <c r="NJ32" s="1" t="n">
        <f aca="false">(0.8*(1.04*(POWER(NE32,3)-POWER(NB32,3)))+0.6)/1000</f>
        <v>175.43612</v>
      </c>
      <c r="NK32" s="1" t="n">
        <f aca="false">NJ32/JJ32</f>
        <v>100.249211428571</v>
      </c>
      <c r="NL32" s="1" t="n">
        <v>109</v>
      </c>
      <c r="NM32" s="1" t="n">
        <v>64</v>
      </c>
      <c r="NN32" s="23" t="n">
        <f aca="false">NL32/NM32</f>
        <v>1.703125</v>
      </c>
      <c r="NO32" s="1" t="n">
        <v>159</v>
      </c>
      <c r="NP32" s="1" t="n">
        <v>17</v>
      </c>
      <c r="NQ32" s="23" t="n">
        <f aca="false">NL32/NP32</f>
        <v>6.41176470588235</v>
      </c>
      <c r="NR32" s="1" t="n">
        <v>20.7</v>
      </c>
      <c r="NS32" s="1" t="n">
        <f aca="false">((3.14*POWER(KD32,2)/4)*NR32*MZ32)/1000</f>
        <v>3.00973239</v>
      </c>
      <c r="NT32" s="1" t="n">
        <f aca="false">NS32/JJ32</f>
        <v>1.71984708</v>
      </c>
      <c r="NU32" s="1" t="n">
        <v>18.1</v>
      </c>
      <c r="NV32" s="1" t="n">
        <v>29</v>
      </c>
      <c r="NW32" s="1" t="n">
        <v>55</v>
      </c>
      <c r="NX32" s="1" t="n">
        <v>19</v>
      </c>
      <c r="NY32" s="23" t="n">
        <f aca="false">NW32/NX32</f>
        <v>2.89473684210526</v>
      </c>
      <c r="NZ32" s="1" t="n">
        <v>183</v>
      </c>
      <c r="OA32" s="1" t="n">
        <v>13</v>
      </c>
      <c r="OB32" s="1" t="n">
        <v>88</v>
      </c>
      <c r="OC32" s="1" t="n">
        <f aca="false">OB32/JJ32</f>
        <v>50.2857142857143</v>
      </c>
      <c r="OD32" s="1" t="n">
        <v>68</v>
      </c>
      <c r="OE32" s="1" t="n">
        <f aca="false">OD32/JJ32</f>
        <v>38.8571428571429</v>
      </c>
      <c r="OF32" s="1" t="n">
        <v>119</v>
      </c>
      <c r="OG32" s="1" t="n">
        <f aca="false">OF32/JJ32</f>
        <v>68</v>
      </c>
      <c r="OH32" s="1" t="n">
        <v>59</v>
      </c>
      <c r="OI32" s="1" t="n">
        <f aca="false">OH32/JJ32</f>
        <v>33.7142857142857</v>
      </c>
      <c r="OJ32" s="1" t="n">
        <f aca="false">OF32-OH32</f>
        <v>60</v>
      </c>
      <c r="OK32" s="1" t="n">
        <v>50</v>
      </c>
      <c r="OL32" s="1" t="n">
        <v>22.6</v>
      </c>
      <c r="OM32" s="1" t="n">
        <v>10.3</v>
      </c>
      <c r="ON32" s="1" t="n">
        <f aca="false">OL32/JJ32</f>
        <v>12.9142857142857</v>
      </c>
      <c r="OO32" s="1" t="n">
        <f aca="false">OM32/JJ32</f>
        <v>5.88571428571429</v>
      </c>
      <c r="OP32" s="23" t="n">
        <f aca="false">(OL32-OM32)/OL32</f>
        <v>0.544247787610619</v>
      </c>
      <c r="OQ32" s="1" t="n">
        <v>126</v>
      </c>
      <c r="OR32" s="1" t="n">
        <v>65</v>
      </c>
      <c r="OS32" s="1" t="n">
        <f aca="false">OR32+(OQ32-OR32)/3</f>
        <v>85.3333333333333</v>
      </c>
      <c r="OT32" s="1" t="n">
        <v>54</v>
      </c>
      <c r="OU32" s="1" t="n">
        <v>10</v>
      </c>
      <c r="OV32" s="1" t="n">
        <v>46</v>
      </c>
      <c r="OW32" s="1" t="n">
        <f aca="false">OV32/JJ32</f>
        <v>26.2857142857143</v>
      </c>
      <c r="OX32" s="1" t="n">
        <v>9</v>
      </c>
      <c r="OY32" s="1" t="n">
        <f aca="false">OU32+OV32+OX32</f>
        <v>65</v>
      </c>
      <c r="OZ32" s="1" t="n">
        <v>24</v>
      </c>
      <c r="PA32" s="23" t="n">
        <f aca="false">(OV32-OZ32)/OV32</f>
        <v>0.478260869565217</v>
      </c>
      <c r="PB32" s="1" t="n">
        <v>79</v>
      </c>
      <c r="PC32" s="1" t="n">
        <f aca="false">(OU32+OX32)/OV32</f>
        <v>0.41304347826087</v>
      </c>
      <c r="PD32" s="1" t="n">
        <f aca="false">(0.8*(1.04*(POWER(OY32,3)-POWER(OV32,3)))+0.6)/1000</f>
        <v>147.505048</v>
      </c>
      <c r="PE32" s="1" t="n">
        <f aca="false">PD32/JJ32</f>
        <v>84.2885988571429</v>
      </c>
      <c r="PF32" s="1" t="n">
        <v>118</v>
      </c>
      <c r="PG32" s="1" t="n">
        <v>46</v>
      </c>
      <c r="PH32" s="23" t="n">
        <f aca="false">PF32/PG32</f>
        <v>2.56521739130435</v>
      </c>
      <c r="PI32" s="1" t="n">
        <v>243</v>
      </c>
      <c r="PJ32" s="1" t="n">
        <v>16</v>
      </c>
      <c r="PK32" s="23" t="n">
        <f aca="false">PF32/PJ32</f>
        <v>7.375</v>
      </c>
      <c r="PL32" s="1" t="n">
        <v>23.4</v>
      </c>
      <c r="PM32" s="1" t="n">
        <f aca="false">((3.14*POWER(KD32,2)/4)*PL32*OT32)/1000</f>
        <v>4.37439366</v>
      </c>
      <c r="PN32" s="1" t="n">
        <f aca="false">PM32/JJ32</f>
        <v>2.49965352</v>
      </c>
      <c r="PO32" s="1" t="n">
        <v>21.2</v>
      </c>
      <c r="PP32" s="1" t="n">
        <v>28</v>
      </c>
      <c r="PQ32" s="1" t="n">
        <v>71</v>
      </c>
      <c r="PR32" s="1" t="n">
        <v>23</v>
      </c>
      <c r="PS32" s="23" t="n">
        <f aca="false">PQ32/PR32</f>
        <v>3.08695652173913</v>
      </c>
      <c r="PT32" s="1" t="n">
        <v>257</v>
      </c>
      <c r="PU32" s="1" t="n">
        <v>15</v>
      </c>
      <c r="PV32" s="1" t="n">
        <v>72</v>
      </c>
      <c r="PW32" s="1" t="n">
        <f aca="false">PV32/JJ32</f>
        <v>41.1428571428572</v>
      </c>
      <c r="PX32" s="1" t="n">
        <v>44</v>
      </c>
      <c r="PY32" s="1" t="n">
        <f aca="false">PX32/JJ32</f>
        <v>25.1428571428571</v>
      </c>
      <c r="PZ32" s="1" t="n">
        <v>107</v>
      </c>
      <c r="QA32" s="1" t="n">
        <f aca="false">PZ32/JJ32</f>
        <v>61.1428571428572</v>
      </c>
      <c r="QB32" s="1" t="n">
        <v>46</v>
      </c>
      <c r="QC32" s="1" t="n">
        <f aca="false">QB32/JJ32</f>
        <v>26.2857142857143</v>
      </c>
      <c r="QD32" s="1" t="n">
        <f aca="false">PZ32-QB32</f>
        <v>61</v>
      </c>
      <c r="QE32" s="1" t="n">
        <v>57</v>
      </c>
      <c r="QF32" s="1" t="n">
        <v>22.9</v>
      </c>
      <c r="QG32" s="1" t="n">
        <v>10.6</v>
      </c>
      <c r="QH32" s="1" t="n">
        <f aca="false">QF32/JJ32</f>
        <v>13.0857142857143</v>
      </c>
      <c r="QI32" s="1" t="n">
        <f aca="false">QG32/JJ32</f>
        <v>6.05714285714286</v>
      </c>
      <c r="QJ32" s="23" t="n">
        <f aca="false">(QF32-QG32)/QF32</f>
        <v>0.537117903930131</v>
      </c>
      <c r="QK32" s="1" t="n">
        <v>129</v>
      </c>
      <c r="QL32" s="1" t="n">
        <v>67</v>
      </c>
      <c r="QM32" s="1" t="n">
        <f aca="false">QL32+(QK32-QL32)/3</f>
        <v>87.6666666666667</v>
      </c>
      <c r="QN32" s="1" t="n">
        <v>61</v>
      </c>
      <c r="QO32" s="1" t="n">
        <v>11</v>
      </c>
      <c r="QP32" s="1" t="n">
        <v>48</v>
      </c>
      <c r="QQ32" s="1" t="n">
        <f aca="false">QP32/JJ32</f>
        <v>27.4285714285714</v>
      </c>
      <c r="QR32" s="1" t="n">
        <v>8</v>
      </c>
      <c r="QS32" s="1" t="n">
        <f aca="false">QO32+QP32+QR32</f>
        <v>67</v>
      </c>
      <c r="QT32" s="1" t="n">
        <v>26</v>
      </c>
      <c r="QU32" s="23" t="n">
        <f aca="false">(QP32-QT32)/QP32</f>
        <v>0.458333333333333</v>
      </c>
      <c r="QV32" s="1" t="n">
        <v>76</v>
      </c>
      <c r="QW32" s="1" t="n">
        <f aca="false">(QO32+QR32)/QP32</f>
        <v>0.395833333333333</v>
      </c>
      <c r="QX32" s="1" t="n">
        <f aca="false">(0.8*(1.04*(POWER(QS32,3)-POWER(QP32,3)))+0.6)/1000</f>
        <v>158.222872</v>
      </c>
      <c r="QY32" s="1" t="n">
        <f aca="false">QX32/JJ32</f>
        <v>90.4130697142857</v>
      </c>
      <c r="QZ32" s="1" t="n">
        <v>102</v>
      </c>
      <c r="RA32" s="1" t="n">
        <v>43</v>
      </c>
      <c r="RB32" s="23" t="n">
        <f aca="false">QZ32/RA32</f>
        <v>2.37209302325581</v>
      </c>
      <c r="RC32" s="1" t="n">
        <v>219</v>
      </c>
      <c r="RD32" s="1" t="n">
        <v>18</v>
      </c>
      <c r="RE32" s="23" t="n">
        <f aca="false">QZ32/RD32</f>
        <v>5.66666666666667</v>
      </c>
      <c r="RF32" s="1" t="n">
        <v>24.4</v>
      </c>
      <c r="RG32" s="1" t="n">
        <f aca="false">((3.14*POWER(KD32,2)/4)*RF32*QN32)/1000</f>
        <v>5.15261754</v>
      </c>
      <c r="RH32" s="1" t="n">
        <f aca="false">RG32/JJ32</f>
        <v>2.94435288</v>
      </c>
      <c r="RI32" s="1" t="n">
        <v>23.9</v>
      </c>
      <c r="RJ32" s="1" t="n">
        <v>24</v>
      </c>
      <c r="RK32" s="1" t="n">
        <v>54</v>
      </c>
      <c r="RL32" s="1" t="n">
        <v>25</v>
      </c>
      <c r="RM32" s="23" t="n">
        <f aca="false">RK32/RL32</f>
        <v>2.16</v>
      </c>
      <c r="RN32" s="1" t="n">
        <v>204</v>
      </c>
      <c r="RO32" s="1" t="n">
        <v>15</v>
      </c>
      <c r="RP32" s="1" t="n">
        <v>79</v>
      </c>
      <c r="RQ32" s="1" t="n">
        <f aca="false">RP32/JJ32</f>
        <v>45.1428571428571</v>
      </c>
      <c r="RR32" s="1" t="n">
        <v>48</v>
      </c>
      <c r="RS32" s="1" t="n">
        <f aca="false">RR32/JJ32</f>
        <v>27.4285714285714</v>
      </c>
      <c r="RT32" s="1" t="n">
        <v>115</v>
      </c>
      <c r="RU32" s="1" t="n">
        <f aca="false">RT32/JJ32</f>
        <v>65.7142857142857</v>
      </c>
      <c r="RV32" s="1" t="n">
        <v>49</v>
      </c>
      <c r="RW32" s="1" t="n">
        <f aca="false">RV32/JJ32</f>
        <v>28</v>
      </c>
      <c r="RX32" s="1" t="n">
        <f aca="false">RT32-RV32</f>
        <v>66</v>
      </c>
      <c r="RY32" s="1" t="n">
        <v>53</v>
      </c>
      <c r="RZ32" s="1" t="n">
        <v>24.8</v>
      </c>
      <c r="SA32" s="1" t="n">
        <v>13.3</v>
      </c>
      <c r="SB32" s="1" t="n">
        <f aca="false">RZ32/JJ32</f>
        <v>14.1714285714286</v>
      </c>
      <c r="SC32" s="1" t="n">
        <f aca="false">SA32/JJ32</f>
        <v>7.6</v>
      </c>
      <c r="SD32" s="23" t="n">
        <f aca="false">(RZ32-SA32)/RZ32</f>
        <v>0.463709677419355</v>
      </c>
    </row>
    <row r="33" customFormat="false" ht="21" hidden="false" customHeight="false" outlineLevel="0" collapsed="false">
      <c r="A33" s="14" t="s">
        <v>641</v>
      </c>
      <c r="B33" s="13" t="s">
        <v>502</v>
      </c>
      <c r="C33" s="13" t="n">
        <v>44</v>
      </c>
      <c r="D33" s="15" t="n">
        <v>70</v>
      </c>
      <c r="E33" s="13" t="n">
        <v>178</v>
      </c>
      <c r="F33" s="16" t="n">
        <v>4</v>
      </c>
      <c r="G33" s="16" t="n">
        <v>6</v>
      </c>
      <c r="H33" s="28" t="n">
        <v>28</v>
      </c>
      <c r="I33" s="17" t="n">
        <v>413</v>
      </c>
      <c r="J33" s="17" t="n">
        <v>998</v>
      </c>
      <c r="K33" s="17" t="n">
        <v>998</v>
      </c>
      <c r="L33" s="17" t="n">
        <v>998</v>
      </c>
      <c r="M33" s="17" t="n">
        <v>998</v>
      </c>
      <c r="N33" s="17" t="n">
        <v>7</v>
      </c>
      <c r="O33" s="17" t="n">
        <v>116</v>
      </c>
      <c r="P33" s="17" t="n">
        <v>998</v>
      </c>
      <c r="Q33" s="17" t="n">
        <v>998</v>
      </c>
      <c r="R33" s="17" t="n">
        <v>998</v>
      </c>
      <c r="S33" s="17" t="n">
        <v>998</v>
      </c>
      <c r="T33" s="17" t="n">
        <v>998</v>
      </c>
      <c r="U33" s="17" t="n">
        <v>998</v>
      </c>
      <c r="V33" s="17" t="n">
        <v>1495</v>
      </c>
      <c r="W33" s="32" t="n">
        <v>0.535416666666667</v>
      </c>
      <c r="X33" s="17" t="n">
        <v>-1</v>
      </c>
      <c r="Y33" s="17" t="n">
        <v>-1</v>
      </c>
      <c r="Z33" s="17" t="n">
        <v>-1</v>
      </c>
      <c r="AA33" s="17" t="n">
        <v>-1</v>
      </c>
      <c r="AB33" s="17" t="n">
        <v>-1</v>
      </c>
      <c r="AC33" s="17" t="n">
        <v>-1</v>
      </c>
      <c r="AD33" s="17" t="n">
        <v>-1</v>
      </c>
      <c r="AE33" s="17" t="n">
        <v>-1</v>
      </c>
      <c r="AF33" s="17" t="n">
        <v>-1</v>
      </c>
      <c r="AG33" s="17" t="n">
        <v>-1</v>
      </c>
      <c r="AH33" s="17" t="n">
        <v>-1</v>
      </c>
      <c r="AI33" s="17" t="n">
        <v>-1</v>
      </c>
      <c r="AJ33" s="17" t="n">
        <v>-1</v>
      </c>
      <c r="AK33" s="17" t="n">
        <v>-1</v>
      </c>
      <c r="AL33" s="17" t="n">
        <v>-1</v>
      </c>
      <c r="AM33" s="17" t="n">
        <v>-1</v>
      </c>
      <c r="AN33" s="17" t="n">
        <v>-1</v>
      </c>
      <c r="AO33" s="17" t="n">
        <v>-1</v>
      </c>
      <c r="AP33" s="17" t="n">
        <v>-1</v>
      </c>
      <c r="AQ33" s="17" t="n">
        <v>-1</v>
      </c>
      <c r="AR33" s="17" t="n">
        <v>-1</v>
      </c>
      <c r="AS33" s="17" t="n">
        <v>-1</v>
      </c>
      <c r="AT33" s="17" t="n">
        <v>-1</v>
      </c>
      <c r="AU33" s="17" t="n">
        <v>-1</v>
      </c>
      <c r="AV33" s="17" t="n">
        <v>-1</v>
      </c>
      <c r="AW33" s="17" t="n">
        <v>-1</v>
      </c>
      <c r="AX33" s="17" t="n">
        <v>-1</v>
      </c>
      <c r="AY33" s="17" t="n">
        <v>-1</v>
      </c>
      <c r="AZ33" s="17" t="n">
        <v>-1</v>
      </c>
      <c r="BA33" s="17" t="n">
        <v>-1</v>
      </c>
      <c r="BB33" s="19" t="n">
        <v>313</v>
      </c>
      <c r="BC33" s="19" t="n">
        <v>257</v>
      </c>
      <c r="BD33" s="19" t="n">
        <v>310</v>
      </c>
      <c r="BE33" s="19" t="n">
        <v>277</v>
      </c>
      <c r="BF33" s="19" t="n">
        <v>318</v>
      </c>
      <c r="BG33" s="19" t="n">
        <v>301</v>
      </c>
      <c r="BH33" s="19" t="n">
        <v>233</v>
      </c>
      <c r="BI33" s="19" t="n">
        <v>294</v>
      </c>
      <c r="BJ33" s="19" t="n">
        <v>262</v>
      </c>
      <c r="BK33" s="19" t="n">
        <v>320</v>
      </c>
      <c r="BL33" s="19" t="n">
        <v>0.961661341853035</v>
      </c>
      <c r="BM33" s="19" t="n">
        <v>0.906614785992218</v>
      </c>
      <c r="BN33" s="19" t="n">
        <v>0.948387096774193</v>
      </c>
      <c r="BO33" s="19" t="n">
        <v>0.945848375451264</v>
      </c>
      <c r="BP33" s="19" t="n">
        <v>1.0062893081761</v>
      </c>
      <c r="BQ33" s="19" t="n">
        <v>795</v>
      </c>
      <c r="BR33" s="19" t="n">
        <v>670</v>
      </c>
      <c r="BS33" s="19" t="n">
        <v>721</v>
      </c>
      <c r="BT33" s="19" t="n">
        <v>709</v>
      </c>
      <c r="BU33" s="19" t="n">
        <v>774</v>
      </c>
      <c r="BV33" s="19" t="n">
        <v>205</v>
      </c>
      <c r="BW33" s="19" t="n">
        <v>145</v>
      </c>
      <c r="BX33" s="19" t="n">
        <v>163</v>
      </c>
      <c r="BY33" s="19" t="n">
        <v>160</v>
      </c>
      <c r="BZ33" s="19" t="n">
        <v>185</v>
      </c>
      <c r="CA33" s="17" t="n">
        <v>88.1789137380192</v>
      </c>
      <c r="CB33" s="17" t="n">
        <v>97.6653696498054</v>
      </c>
      <c r="CC33" s="17" t="n">
        <v>94.1935483870968</v>
      </c>
      <c r="CD33" s="17" t="n">
        <v>91.6967509025271</v>
      </c>
      <c r="CE33" s="17" t="n">
        <v>96.8553459119497</v>
      </c>
      <c r="CF33" s="21" t="n">
        <v>1128.1</v>
      </c>
      <c r="CG33" s="21" t="n">
        <v>43</v>
      </c>
      <c r="CH33" s="21" t="n">
        <v>53.26</v>
      </c>
      <c r="CI33" s="21" t="n">
        <v>34.7</v>
      </c>
      <c r="CJ33" s="21" t="n">
        <v>15.4</v>
      </c>
      <c r="CK33" s="21" t="n">
        <v>55.1</v>
      </c>
      <c r="CL33" s="21" t="n">
        <v>44.9</v>
      </c>
      <c r="CM33" s="21" t="n">
        <v>1.226</v>
      </c>
      <c r="CN33" s="21" t="n">
        <v>300</v>
      </c>
      <c r="CO33" s="21" t="n">
        <v>864.4</v>
      </c>
      <c r="CP33" s="21" t="n">
        <v>69.2</v>
      </c>
      <c r="CQ33" s="21" t="n">
        <v>69.86</v>
      </c>
      <c r="CR33" s="21" t="n">
        <v>27.9</v>
      </c>
      <c r="CS33" s="21" t="n">
        <v>6</v>
      </c>
      <c r="CT33" s="21" t="n">
        <v>94.2</v>
      </c>
      <c r="CU33" s="21" t="n">
        <v>5.8</v>
      </c>
      <c r="CV33" s="21" t="n">
        <v>16.313</v>
      </c>
      <c r="CW33" s="21" t="n">
        <v>300</v>
      </c>
      <c r="CX33" s="21" t="n">
        <v>1130.4</v>
      </c>
      <c r="CY33" s="21" t="n">
        <v>59.7</v>
      </c>
      <c r="CZ33" s="21" t="n">
        <v>53.23</v>
      </c>
      <c r="DA33" s="21" t="n">
        <v>57</v>
      </c>
      <c r="DB33" s="21" t="n">
        <v>40.5</v>
      </c>
      <c r="DC33" s="21" t="n">
        <v>81</v>
      </c>
      <c r="DD33" s="21" t="n">
        <v>19</v>
      </c>
      <c r="DE33" s="21" t="n">
        <v>4.269</v>
      </c>
      <c r="DF33" s="21" t="n">
        <v>300</v>
      </c>
      <c r="DG33" s="21" t="n">
        <v>767.9</v>
      </c>
      <c r="DH33" s="21" t="n">
        <v>42</v>
      </c>
      <c r="DI33" s="21" t="n">
        <v>78.36</v>
      </c>
      <c r="DJ33" s="21" t="n">
        <v>13.9</v>
      </c>
      <c r="DK33" s="21" t="n">
        <v>1</v>
      </c>
      <c r="DL33" s="21" t="n">
        <v>98.1</v>
      </c>
      <c r="DM33" s="21" t="n">
        <v>1.9</v>
      </c>
      <c r="DN33" s="21" t="n">
        <v>51.177</v>
      </c>
      <c r="DO33" s="21" t="n">
        <v>300</v>
      </c>
      <c r="DP33" s="21" t="n">
        <v>1289.7</v>
      </c>
      <c r="DQ33" s="21" t="n">
        <v>42.5</v>
      </c>
      <c r="DR33" s="21" t="n">
        <v>46.57</v>
      </c>
      <c r="DS33" s="21" t="n">
        <v>43</v>
      </c>
      <c r="DT33" s="21" t="n">
        <v>27.6</v>
      </c>
      <c r="DU33" s="21" t="n">
        <v>48.4</v>
      </c>
      <c r="DV33" s="21" t="n">
        <v>51.6</v>
      </c>
      <c r="DW33" s="21" t="n">
        <v>0.939</v>
      </c>
      <c r="DX33" s="21" t="n">
        <v>300</v>
      </c>
      <c r="DY33" s="21" t="n">
        <v>1074.1</v>
      </c>
      <c r="DZ33" s="21" t="n">
        <v>69.9</v>
      </c>
      <c r="EA33" s="21" t="n">
        <v>56.1</v>
      </c>
      <c r="EB33" s="21" t="n">
        <v>35.2</v>
      </c>
      <c r="EC33" s="21" t="n">
        <v>8.3</v>
      </c>
      <c r="ED33" s="21" t="n">
        <v>92.7</v>
      </c>
      <c r="EE33" s="21" t="n">
        <v>7.3</v>
      </c>
      <c r="EF33" s="21" t="n">
        <v>12.733</v>
      </c>
      <c r="EG33" s="21" t="n">
        <v>300</v>
      </c>
      <c r="EH33" s="21" t="n">
        <v>1223.1</v>
      </c>
      <c r="EI33" s="21" t="n">
        <v>43.2</v>
      </c>
      <c r="EJ33" s="21" t="n">
        <v>49.12</v>
      </c>
      <c r="EK33" s="21" t="n">
        <v>42.3</v>
      </c>
      <c r="EL33" s="21" t="n">
        <v>26.5</v>
      </c>
      <c r="EM33" s="21" t="n">
        <v>47.6</v>
      </c>
      <c r="EN33" s="21" t="n">
        <v>52.3</v>
      </c>
      <c r="EO33" s="21" t="n">
        <v>0.91</v>
      </c>
      <c r="EP33" s="21" t="n">
        <v>300</v>
      </c>
      <c r="EQ33" s="21" t="n">
        <v>918.7</v>
      </c>
      <c r="ER33" s="21" t="n">
        <v>53</v>
      </c>
      <c r="ES33" s="21" t="n">
        <v>65.53</v>
      </c>
      <c r="ET33" s="21" t="n">
        <v>18.1</v>
      </c>
      <c r="EU33" s="21" t="n">
        <v>2.1</v>
      </c>
      <c r="EV33" s="21" t="n">
        <v>92.8</v>
      </c>
      <c r="EW33" s="21" t="n">
        <v>7.2</v>
      </c>
      <c r="EX33" s="21" t="n">
        <v>12.904</v>
      </c>
      <c r="EY33" s="21" t="n">
        <v>300</v>
      </c>
      <c r="EZ33" s="21" t="n">
        <v>1082.8</v>
      </c>
      <c r="FA33" s="21" t="n">
        <v>44.7</v>
      </c>
      <c r="FB33" s="21" t="n">
        <v>55.51</v>
      </c>
      <c r="FC33" s="21" t="n">
        <v>21.2</v>
      </c>
      <c r="FD33" s="21" t="n">
        <v>2.2</v>
      </c>
      <c r="FE33" s="21" t="n">
        <v>74.8</v>
      </c>
      <c r="FF33" s="21" t="n">
        <v>25.2</v>
      </c>
      <c r="FG33" s="21" t="n">
        <v>2.975</v>
      </c>
      <c r="FH33" s="21" t="n">
        <v>300</v>
      </c>
      <c r="FI33" s="21" t="n">
        <v>831.7</v>
      </c>
      <c r="FJ33" s="21" t="n">
        <v>54.1</v>
      </c>
      <c r="FK33" s="21" t="n">
        <v>72.44</v>
      </c>
      <c r="FL33" s="21" t="n">
        <v>15.7</v>
      </c>
      <c r="FM33" s="21" t="n">
        <v>1.1</v>
      </c>
      <c r="FN33" s="21" t="n">
        <v>94.6</v>
      </c>
      <c r="FO33" s="21" t="n">
        <v>5.4</v>
      </c>
      <c r="FP33" s="21" t="n">
        <v>17.541</v>
      </c>
      <c r="FQ33" s="21" t="n">
        <v>300</v>
      </c>
      <c r="FR33" s="15" t="n">
        <v>3.3</v>
      </c>
      <c r="FS33" s="15" t="n">
        <v>1.8</v>
      </c>
      <c r="FT33" s="15" t="n">
        <v>5.5</v>
      </c>
      <c r="FU33" s="15" t="n">
        <v>2.7</v>
      </c>
      <c r="FV33" s="15" t="n">
        <v>5.6</v>
      </c>
      <c r="FW33" s="15" t="n">
        <v>88</v>
      </c>
      <c r="FX33" s="15" t="n">
        <v>156</v>
      </c>
      <c r="FY33" s="15" t="n">
        <v>123</v>
      </c>
      <c r="FZ33" s="15" t="n">
        <v>101</v>
      </c>
      <c r="GA33" s="15" t="n">
        <v>95</v>
      </c>
      <c r="GB33" s="15" t="n">
        <v>69.4</v>
      </c>
      <c r="GC33" s="15" t="n">
        <v>70.3</v>
      </c>
      <c r="GD33" s="15" t="n">
        <v>70.3</v>
      </c>
      <c r="GE33" s="15" t="n">
        <v>69.2</v>
      </c>
      <c r="GF33" s="15" t="n">
        <v>70.4</v>
      </c>
      <c r="GG33" s="15" t="n">
        <v>12.7</v>
      </c>
      <c r="GH33" s="15" t="n">
        <v>13</v>
      </c>
      <c r="GI33" s="15" t="n">
        <v>9.3</v>
      </c>
      <c r="GJ33" s="15" t="n">
        <v>6.6</v>
      </c>
      <c r="GK33" s="15" t="n">
        <v>9.4</v>
      </c>
      <c r="GL33" s="15" t="n">
        <v>3.1</v>
      </c>
      <c r="GM33" s="15" t="n">
        <v>5.9</v>
      </c>
      <c r="GN33" s="15" t="n">
        <v>1.6</v>
      </c>
      <c r="GO33" s="15" t="n">
        <v>1.2</v>
      </c>
      <c r="GP33" s="15" t="n">
        <v>0</v>
      </c>
      <c r="GQ33" s="15" t="n">
        <v>0.5</v>
      </c>
      <c r="GR33" s="15" t="n">
        <v>4.6</v>
      </c>
      <c r="GS33" s="15" t="n">
        <v>1.6</v>
      </c>
      <c r="GT33" s="15" t="n">
        <v>1</v>
      </c>
      <c r="GU33" s="15" t="n">
        <v>0</v>
      </c>
      <c r="GV33" s="15" t="n">
        <v>4.5</v>
      </c>
      <c r="GW33" s="15" t="n">
        <v>4.7</v>
      </c>
      <c r="GX33" s="15" t="n">
        <v>5.3</v>
      </c>
      <c r="GY33" s="15" t="n">
        <v>3.5</v>
      </c>
      <c r="GZ33" s="15" t="n">
        <v>2.7</v>
      </c>
      <c r="HA33" s="15" t="n">
        <v>0.6</v>
      </c>
      <c r="HB33" s="15" t="n">
        <v>2.7</v>
      </c>
      <c r="HC33" s="15" t="n">
        <v>1.3</v>
      </c>
      <c r="HD33" s="15" t="n">
        <v>0.5</v>
      </c>
      <c r="HE33" s="22" t="n">
        <v>0</v>
      </c>
      <c r="HF33" s="45" t="s">
        <v>642</v>
      </c>
      <c r="HG33" s="45" t="s">
        <v>643</v>
      </c>
      <c r="HH33" s="46" t="n">
        <v>0.214583333333333</v>
      </c>
      <c r="HI33" s="46" t="n">
        <v>0.006875</v>
      </c>
      <c r="HJ33" s="46" t="n">
        <v>0.0673611111111111</v>
      </c>
      <c r="HK33" s="46" t="n">
        <v>0.116666666666667</v>
      </c>
      <c r="HL33" s="46" t="n">
        <v>0.0305555555555556</v>
      </c>
      <c r="HM33" s="46" t="n">
        <v>0.00451388888888889</v>
      </c>
      <c r="HN33" s="44" t="n">
        <v>2</v>
      </c>
      <c r="HO33" s="44" t="n">
        <v>7</v>
      </c>
      <c r="HP33" s="44" t="n">
        <v>50</v>
      </c>
      <c r="HQ33" s="45" t="s">
        <v>505</v>
      </c>
      <c r="HR33" s="39" t="n">
        <v>0</v>
      </c>
      <c r="HS33" s="44" t="s">
        <v>644</v>
      </c>
      <c r="HT33" s="44" t="s">
        <v>645</v>
      </c>
      <c r="HU33" s="40" t="n">
        <v>0.312847222222222</v>
      </c>
      <c r="HV33" s="40" t="n">
        <v>0.0040625</v>
      </c>
      <c r="HW33" s="40" t="n">
        <v>0.134722222222222</v>
      </c>
      <c r="HX33" s="40" t="n">
        <v>0.0961805555555556</v>
      </c>
      <c r="HY33" s="40" t="n">
        <v>0.0819444444444444</v>
      </c>
      <c r="HZ33" s="40" t="n">
        <v>0.00347222222222222</v>
      </c>
      <c r="IA33" s="44" t="n">
        <v>3</v>
      </c>
      <c r="IB33" s="44" t="n">
        <v>19</v>
      </c>
      <c r="IC33" s="44" t="n">
        <v>50</v>
      </c>
      <c r="ID33" s="45" t="s">
        <v>505</v>
      </c>
      <c r="IE33" s="39" t="n">
        <v>0</v>
      </c>
      <c r="IF33" s="44" t="s">
        <v>646</v>
      </c>
      <c r="IG33" s="44" t="s">
        <v>647</v>
      </c>
      <c r="IH33" s="40" t="n">
        <v>0.307291666666667</v>
      </c>
      <c r="II33" s="40" t="n">
        <v>0.0156828703703704</v>
      </c>
      <c r="IJ33" s="40" t="n">
        <v>0.138888888888889</v>
      </c>
      <c r="IK33" s="40" t="n">
        <v>0.0510416666666667</v>
      </c>
      <c r="IL33" s="40" t="n">
        <v>0.117361111111111</v>
      </c>
      <c r="IM33" s="40" t="n">
        <v>0</v>
      </c>
      <c r="IN33" s="39" t="n">
        <v>0</v>
      </c>
      <c r="IO33" s="44" t="n">
        <v>30</v>
      </c>
      <c r="IP33" s="44" t="n">
        <v>47</v>
      </c>
      <c r="IQ33" s="45" t="s">
        <v>505</v>
      </c>
      <c r="IR33" s="39" t="n">
        <v>0</v>
      </c>
      <c r="IS33" s="44" t="s">
        <v>648</v>
      </c>
      <c r="IT33" s="44" t="s">
        <v>649</v>
      </c>
      <c r="IU33" s="40" t="n">
        <v>0.244791666666667</v>
      </c>
      <c r="IV33" s="40" t="n">
        <v>0.00767361111111111</v>
      </c>
      <c r="IW33" s="40" t="n">
        <v>0.144791666666667</v>
      </c>
      <c r="IX33" s="40" t="n">
        <v>0.06875</v>
      </c>
      <c r="IY33" s="42" t="n">
        <v>0.03125</v>
      </c>
      <c r="IZ33" s="40" t="n">
        <v>0.00208333333333333</v>
      </c>
      <c r="JA33" s="44" t="n">
        <v>2</v>
      </c>
      <c r="JB33" s="44" t="n">
        <v>20</v>
      </c>
      <c r="JC33" s="44" t="n">
        <v>53</v>
      </c>
      <c r="JD33" s="45" t="s">
        <v>505</v>
      </c>
      <c r="JE33" s="39" t="n">
        <v>0</v>
      </c>
      <c r="JG33" s="1" t="n">
        <v>114</v>
      </c>
      <c r="JH33" s="1" t="n">
        <v>70</v>
      </c>
      <c r="JI33" s="1" t="n">
        <f aca="false">JH33+(JG33-JH33)/3</f>
        <v>84.6666666666667</v>
      </c>
      <c r="JJ33" s="1" t="n">
        <v>1.86</v>
      </c>
      <c r="JK33" s="1" t="n">
        <v>55</v>
      </c>
      <c r="JL33" s="1" t="n">
        <v>8</v>
      </c>
      <c r="JM33" s="1" t="n">
        <v>54</v>
      </c>
      <c r="JN33" s="1" t="n">
        <f aca="false">JM33/JJ33</f>
        <v>29.0322580645161</v>
      </c>
      <c r="JO33" s="1" t="n">
        <v>9</v>
      </c>
      <c r="JP33" s="1" t="n">
        <f aca="false">JL33+JM33+JO33</f>
        <v>71</v>
      </c>
      <c r="JQ33" s="1" t="n">
        <v>31</v>
      </c>
      <c r="JR33" s="1" t="n">
        <f aca="false">(JM33-JQ33)/JM33</f>
        <v>0.425925925925926</v>
      </c>
      <c r="JS33" s="1" t="n">
        <v>73</v>
      </c>
      <c r="JT33" s="1" t="n">
        <f aca="false">(JL33+JO33)/JM33</f>
        <v>0.314814814814815</v>
      </c>
      <c r="JU33" s="23" t="n">
        <f aca="false">(0.8*(1.04*(POWER(JP33,3)-POWER(JM33,3)))+0.6)/1000</f>
        <v>166.772504</v>
      </c>
      <c r="JV33" s="1" t="n">
        <f aca="false">JU33/JJ33</f>
        <v>89.6626365591398</v>
      </c>
      <c r="JW33" s="1" t="n">
        <v>69</v>
      </c>
      <c r="JX33" s="1" t="n">
        <v>59</v>
      </c>
      <c r="JY33" s="1" t="n">
        <f aca="false">JW33/JX33</f>
        <v>1.16949152542373</v>
      </c>
      <c r="JZ33" s="1" t="n">
        <v>173</v>
      </c>
      <c r="KA33" s="1" t="n">
        <v>18</v>
      </c>
      <c r="KB33" s="1" t="n">
        <f aca="false">JW33/KA33</f>
        <v>3.83333333333333</v>
      </c>
      <c r="KC33" s="1" t="n">
        <v>21.8</v>
      </c>
      <c r="KD33" s="1" t="n">
        <v>2.1</v>
      </c>
      <c r="KE33" s="1" t="n">
        <f aca="false">((3.14*POWER(KD33,2)/4)*KC33*JK33)/1000</f>
        <v>4.15075815</v>
      </c>
      <c r="KF33" s="1" t="n">
        <f aca="false">KE33/JJ33</f>
        <v>2.23159040322581</v>
      </c>
      <c r="KG33" s="1" t="n">
        <v>18.4</v>
      </c>
      <c r="KH33" s="1" t="n">
        <v>-1</v>
      </c>
      <c r="KI33" s="1" t="n">
        <v>61</v>
      </c>
      <c r="KJ33" s="1" t="n">
        <v>21</v>
      </c>
      <c r="KK33" s="1" t="n">
        <f aca="false">KI33/KJ33</f>
        <v>2.9047619047619</v>
      </c>
      <c r="KL33" s="1" t="n">
        <v>247</v>
      </c>
      <c r="KM33" s="1" t="n">
        <v>15</v>
      </c>
      <c r="KN33" s="1" t="n">
        <v>74</v>
      </c>
      <c r="KO33" s="1" t="n">
        <f aca="false">KN33/JJ33</f>
        <v>39.7849462365591</v>
      </c>
      <c r="KP33" s="1" t="n">
        <v>57</v>
      </c>
      <c r="KQ33" s="1" t="n">
        <f aca="false">KP33/JJ33</f>
        <v>30.6451612903226</v>
      </c>
      <c r="KR33" s="1" t="n">
        <v>115</v>
      </c>
      <c r="KS33" s="1" t="n">
        <f aca="false">KR33/JJ33</f>
        <v>61.8279569892473</v>
      </c>
      <c r="KT33" s="1" t="n">
        <v>58</v>
      </c>
      <c r="KU33" s="1" t="n">
        <f aca="false">KT33/JJ33</f>
        <v>31.1827956989247</v>
      </c>
      <c r="KV33" s="1" t="n">
        <f aca="false">KR33-KT33</f>
        <v>57</v>
      </c>
      <c r="KW33" s="1" t="n">
        <v>49</v>
      </c>
      <c r="KX33" s="1" t="n">
        <v>23.3</v>
      </c>
      <c r="KY33" s="1" t="n">
        <v>14.3</v>
      </c>
      <c r="KZ33" s="1" t="n">
        <f aca="false">KX33/JJ33</f>
        <v>12.5268817204301</v>
      </c>
      <c r="LA33" s="1" t="n">
        <f aca="false">KY33/JJ33</f>
        <v>7.68817204301075</v>
      </c>
      <c r="LB33" s="23" t="n">
        <f aca="false">(KX33-KY33)/KX33</f>
        <v>0.386266094420601</v>
      </c>
      <c r="LC33" s="1" t="n">
        <v>97</v>
      </c>
      <c r="LD33" s="1" t="n">
        <v>56</v>
      </c>
      <c r="LE33" s="1" t="n">
        <f aca="false">LD33+(LC33-LD33)/3</f>
        <v>69.6666666666667</v>
      </c>
      <c r="LF33" s="1" t="n">
        <v>57</v>
      </c>
      <c r="LG33" s="1" t="n">
        <v>8</v>
      </c>
      <c r="LH33" s="1" t="n">
        <v>55</v>
      </c>
      <c r="LI33" s="1" t="n">
        <f aca="false">LH33/JJ33</f>
        <v>29.5698924731183</v>
      </c>
      <c r="LJ33" s="1" t="n">
        <v>8</v>
      </c>
      <c r="LK33" s="1" t="n">
        <f aca="false">LG33+LH33+LJ33</f>
        <v>71</v>
      </c>
      <c r="LL33" s="1" t="n">
        <v>36</v>
      </c>
      <c r="LM33" s="23" t="n">
        <f aca="false">(LH33-LL33)/LH33</f>
        <v>0.345454545454545</v>
      </c>
      <c r="LN33" s="1" t="n">
        <v>72</v>
      </c>
      <c r="LO33" s="1" t="n">
        <f aca="false">(LG33+LJ33)/LH33</f>
        <v>0.290909090909091</v>
      </c>
      <c r="LP33" s="1" t="n">
        <f aca="false">(0.8*(1.04*(POWER(LK33,3)-POWER(LH33,3)))+0.6)/1000</f>
        <v>159.358552</v>
      </c>
      <c r="LQ33" s="1" t="n">
        <f aca="false">LP33/JJ33</f>
        <v>85.6766408602151</v>
      </c>
      <c r="LR33" s="1" t="n">
        <v>66</v>
      </c>
      <c r="LS33" s="1" t="n">
        <v>63</v>
      </c>
      <c r="LT33" s="23" t="n">
        <f aca="false">LR33/LS33</f>
        <v>1.04761904761905</v>
      </c>
      <c r="LU33" s="1" t="n">
        <v>169</v>
      </c>
      <c r="LV33" s="1" t="n">
        <v>12</v>
      </c>
      <c r="LW33" s="23" t="n">
        <f aca="false">LR33/LV33</f>
        <v>5.5</v>
      </c>
      <c r="LX33" s="1" t="n">
        <v>24.9</v>
      </c>
      <c r="LY33" s="1" t="n">
        <f aca="false">((3.14*POWER(KD33,2)/4)*LX33*LF33)/1000</f>
        <v>4.913403705</v>
      </c>
      <c r="LZ33" s="1" t="n">
        <f aca="false">LY33/JJ33</f>
        <v>2.64161489516129</v>
      </c>
      <c r="MA33" s="1" t="n">
        <v>26.5</v>
      </c>
      <c r="MB33" s="1" t="n">
        <v>-1</v>
      </c>
      <c r="MC33" s="1" t="n">
        <v>37</v>
      </c>
      <c r="MD33" s="1" t="n">
        <v>22</v>
      </c>
      <c r="ME33" s="23" t="n">
        <f aca="false">MC33/MD33</f>
        <v>1.68181818181818</v>
      </c>
      <c r="MF33" s="1" t="n">
        <v>290</v>
      </c>
      <c r="MG33" s="1" t="n">
        <v>16</v>
      </c>
      <c r="MH33" s="1" t="n">
        <v>90</v>
      </c>
      <c r="MI33" s="1" t="n">
        <f aca="false">MH33/JJ33</f>
        <v>48.3870967741935</v>
      </c>
      <c r="MJ33" s="1" t="n">
        <v>67</v>
      </c>
      <c r="MK33" s="1" t="n">
        <f aca="false">MJ33/JJ33</f>
        <v>36.0215053763441</v>
      </c>
      <c r="ML33" s="1" t="n">
        <v>106</v>
      </c>
      <c r="MM33" s="1" t="n">
        <f aca="false">ML33/JJ33</f>
        <v>56.989247311828</v>
      </c>
      <c r="MN33" s="1" t="n">
        <v>56</v>
      </c>
      <c r="MO33" s="1" t="n">
        <f aca="false">MN33/JJ33</f>
        <v>30.1075268817204</v>
      </c>
      <c r="MP33" s="1" t="n">
        <f aca="false">ML33-MN33</f>
        <v>50</v>
      </c>
      <c r="MQ33" s="1" t="n">
        <v>47</v>
      </c>
      <c r="MR33" s="1" t="n">
        <v>26.8</v>
      </c>
      <c r="MS33" s="1" t="n">
        <v>13.4</v>
      </c>
      <c r="MT33" s="1" t="n">
        <f aca="false">MR33/JJ33</f>
        <v>14.4086021505376</v>
      </c>
      <c r="MU33" s="1" t="n">
        <f aca="false">MS33/JJ33</f>
        <v>7.20430107526882</v>
      </c>
      <c r="MV33" s="23" t="n">
        <f aca="false">(MR33-MS33)/MR33</f>
        <v>0.5</v>
      </c>
      <c r="MW33" s="1" t="n">
        <v>116</v>
      </c>
      <c r="MX33" s="1" t="n">
        <v>69</v>
      </c>
      <c r="MY33" s="1" t="n">
        <f aca="false">MX33+(MW33-MX33)/3</f>
        <v>84.6666666666667</v>
      </c>
      <c r="MZ33" s="1" t="n">
        <v>50</v>
      </c>
      <c r="NA33" s="1" t="n">
        <v>9</v>
      </c>
      <c r="NB33" s="1" t="n">
        <v>54</v>
      </c>
      <c r="NC33" s="1" t="n">
        <f aca="false">NB33/JJ33</f>
        <v>29.0322580645161</v>
      </c>
      <c r="ND33" s="1" t="n">
        <v>9</v>
      </c>
      <c r="NE33" s="1" t="n">
        <f aca="false">NA33+NB33+ND33</f>
        <v>72</v>
      </c>
      <c r="NF33" s="1" t="n">
        <v>37</v>
      </c>
      <c r="NG33" s="23" t="n">
        <f aca="false">(NB33-NF33)/NB33</f>
        <v>0.314814814814815</v>
      </c>
      <c r="NH33" s="1" t="n">
        <v>60</v>
      </c>
      <c r="NI33" s="1" t="n">
        <f aca="false">(NA33+ND33)/NB33</f>
        <v>0.333333333333333</v>
      </c>
      <c r="NJ33" s="1" t="n">
        <f aca="false">(0.8*(1.04*(POWER(NE33,3)-POWER(NB33,3)))+0.6)/1000</f>
        <v>179.532888</v>
      </c>
      <c r="NK33" s="1" t="n">
        <f aca="false">NJ33/JJ33</f>
        <v>96.5230580645162</v>
      </c>
      <c r="NL33" s="1" t="n">
        <v>61</v>
      </c>
      <c r="NM33" s="1" t="n">
        <v>48</v>
      </c>
      <c r="NN33" s="23" t="n">
        <f aca="false">NL33/NM33</f>
        <v>1.27083333333333</v>
      </c>
      <c r="NO33" s="1" t="n">
        <v>185</v>
      </c>
      <c r="NP33" s="1" t="n">
        <v>18</v>
      </c>
      <c r="NQ33" s="23" t="n">
        <f aca="false">NL33/NP33</f>
        <v>3.38888888888889</v>
      </c>
      <c r="NR33" s="1" t="n">
        <v>19.5</v>
      </c>
      <c r="NS33" s="1" t="n">
        <f aca="false">((3.14*POWER(KD33,2)/4)*NR33*MZ33)/1000</f>
        <v>3.37530375</v>
      </c>
      <c r="NT33" s="1" t="n">
        <f aca="false">NS33/JJ33</f>
        <v>1.81467943548387</v>
      </c>
      <c r="NU33" s="1" t="n">
        <v>20.3</v>
      </c>
      <c r="NV33" s="1" t="n">
        <v>21</v>
      </c>
      <c r="NW33" s="1" t="n">
        <v>61</v>
      </c>
      <c r="NX33" s="1" t="n">
        <v>20</v>
      </c>
      <c r="NY33" s="23" t="n">
        <f aca="false">NW33/NX33</f>
        <v>3.05</v>
      </c>
      <c r="NZ33" s="1" t="n">
        <v>197</v>
      </c>
      <c r="OA33" s="1" t="n">
        <v>13</v>
      </c>
      <c r="OB33" s="1" t="n">
        <v>84</v>
      </c>
      <c r="OC33" s="1" t="n">
        <f aca="false">OB33/JJ33</f>
        <v>45.1612903225806</v>
      </c>
      <c r="OD33" s="1" t="n">
        <v>69</v>
      </c>
      <c r="OE33" s="1" t="n">
        <f aca="false">OD33/JJ33</f>
        <v>37.0967741935484</v>
      </c>
      <c r="OF33" s="1" t="n">
        <v>159</v>
      </c>
      <c r="OG33" s="1" t="n">
        <f aca="false">OF33/JJ33</f>
        <v>85.4838709677419</v>
      </c>
      <c r="OH33" s="1" t="n">
        <v>74</v>
      </c>
      <c r="OI33" s="1" t="n">
        <f aca="false">OH33/JJ33</f>
        <v>39.7849462365591</v>
      </c>
      <c r="OJ33" s="1" t="n">
        <f aca="false">OF33-OH33</f>
        <v>85</v>
      </c>
      <c r="OK33" s="1" t="n">
        <v>53</v>
      </c>
      <c r="OL33" s="1" t="n">
        <v>23.5</v>
      </c>
      <c r="OM33" s="1" t="n">
        <v>13.2</v>
      </c>
      <c r="ON33" s="1" t="n">
        <f aca="false">OL33/JJ33</f>
        <v>12.6344086021505</v>
      </c>
      <c r="OO33" s="1" t="n">
        <f aca="false">OM33/JJ33</f>
        <v>7.09677419354839</v>
      </c>
      <c r="OP33" s="23" t="n">
        <f aca="false">(OL33-OM33)/OL33</f>
        <v>0.438297872340426</v>
      </c>
      <c r="OQ33" s="1" t="n">
        <v>115</v>
      </c>
      <c r="OR33" s="1" t="n">
        <v>70</v>
      </c>
      <c r="OS33" s="1" t="n">
        <f aca="false">OR33+(OQ33-OR33)/3</f>
        <v>85</v>
      </c>
      <c r="OT33" s="1" t="n">
        <v>47</v>
      </c>
      <c r="OU33" s="1" t="n">
        <v>8</v>
      </c>
      <c r="OV33" s="1" t="n">
        <v>53</v>
      </c>
      <c r="OW33" s="1" t="n">
        <f aca="false">OV33/JJ33</f>
        <v>28.494623655914</v>
      </c>
      <c r="OX33" s="1" t="n">
        <v>9</v>
      </c>
      <c r="OY33" s="1" t="n">
        <f aca="false">OU33+OV33+OX33</f>
        <v>70</v>
      </c>
      <c r="OZ33" s="1" t="n">
        <v>32</v>
      </c>
      <c r="PA33" s="23" t="n">
        <f aca="false">(OV33-OZ33)/OV33</f>
        <v>0.39622641509434</v>
      </c>
      <c r="PB33" s="1" t="n">
        <v>70</v>
      </c>
      <c r="PC33" s="1" t="n">
        <f aca="false">(OU33+OX33)/OV33</f>
        <v>0.320754716981132</v>
      </c>
      <c r="PD33" s="1" t="n">
        <f aca="false">(0.8*(1.04*(POWER(OY33,3)-POWER(OV33,3)))+0.6)/1000</f>
        <v>161.510936</v>
      </c>
      <c r="PE33" s="1" t="n">
        <f aca="false">PD33/JJ33</f>
        <v>86.8338365591398</v>
      </c>
      <c r="PF33" s="1" t="n">
        <v>70</v>
      </c>
      <c r="PG33" s="1" t="n">
        <v>42</v>
      </c>
      <c r="PH33" s="23" t="n">
        <f aca="false">PF33/PG33</f>
        <v>1.66666666666667</v>
      </c>
      <c r="PI33" s="1" t="n">
        <v>189</v>
      </c>
      <c r="PJ33" s="1" t="n">
        <v>17</v>
      </c>
      <c r="PK33" s="23" t="n">
        <f aca="false">PF33/PJ33</f>
        <v>4.11764705882353</v>
      </c>
      <c r="PL33" s="1" t="n">
        <v>22.2</v>
      </c>
      <c r="PM33" s="1" t="n">
        <f aca="false">((3.14*POWER(KD33,2)/4)*PL33*OT33)/1000</f>
        <v>3.61209429</v>
      </c>
      <c r="PN33" s="1" t="n">
        <f aca="false">PM33/JJ33</f>
        <v>1.94198617741935</v>
      </c>
      <c r="PO33" s="1" t="n">
        <v>18.8</v>
      </c>
      <c r="PP33" s="1" t="n">
        <v>-1</v>
      </c>
      <c r="PQ33" s="1" t="n">
        <v>63</v>
      </c>
      <c r="PR33" s="1" t="n">
        <v>23</v>
      </c>
      <c r="PS33" s="23" t="n">
        <f aca="false">PQ33/PR33</f>
        <v>2.73913043478261</v>
      </c>
      <c r="PT33" s="1" t="n">
        <v>189</v>
      </c>
      <c r="PU33" s="1" t="n">
        <v>-1</v>
      </c>
      <c r="PV33" s="1" t="n">
        <v>72</v>
      </c>
      <c r="PW33" s="1" t="n">
        <f aca="false">PV33/JJ33</f>
        <v>38.7096774193548</v>
      </c>
      <c r="PX33" s="1" t="n">
        <v>67</v>
      </c>
      <c r="PY33" s="1" t="n">
        <f aca="false">PX33/JJ33</f>
        <v>36.0215053763441</v>
      </c>
      <c r="PZ33" s="1" t="n">
        <v>114</v>
      </c>
      <c r="QA33" s="1" t="n">
        <f aca="false">PZ33/JJ33</f>
        <v>61.2903225806452</v>
      </c>
      <c r="QB33" s="1" t="n">
        <v>62</v>
      </c>
      <c r="QC33" s="1" t="n">
        <f aca="false">QB33/JJ33</f>
        <v>33.3333333333333</v>
      </c>
      <c r="QD33" s="1" t="n">
        <f aca="false">PZ33-QB33</f>
        <v>52</v>
      </c>
      <c r="QE33" s="1" t="n">
        <v>55</v>
      </c>
      <c r="QF33" s="1" t="n">
        <v>20</v>
      </c>
      <c r="QG33" s="1" t="n">
        <v>10.9</v>
      </c>
      <c r="QH33" s="1" t="n">
        <f aca="false">QF33/JJ33</f>
        <v>10.752688172043</v>
      </c>
      <c r="QI33" s="1" t="n">
        <f aca="false">QG33/JJ33</f>
        <v>5.86021505376344</v>
      </c>
      <c r="QJ33" s="23" t="n">
        <f aca="false">(QF33-QG33)/QF33</f>
        <v>0.455</v>
      </c>
      <c r="QK33" s="1" t="n">
        <v>118</v>
      </c>
      <c r="QL33" s="1" t="n">
        <v>80</v>
      </c>
      <c r="QM33" s="1" t="n">
        <f aca="false">QL33+(QK33-QL33)/3</f>
        <v>92.6666666666667</v>
      </c>
      <c r="QN33" s="1" t="n">
        <v>60</v>
      </c>
      <c r="QO33" s="1" t="n">
        <v>9</v>
      </c>
      <c r="QP33" s="1" t="n">
        <v>53</v>
      </c>
      <c r="QQ33" s="1" t="n">
        <f aca="false">QP33/JJ33</f>
        <v>28.494623655914</v>
      </c>
      <c r="QR33" s="1" t="n">
        <v>10</v>
      </c>
      <c r="QS33" s="1" t="n">
        <f aca="false">QO33+QP33+QR33</f>
        <v>72</v>
      </c>
      <c r="QT33" s="1" t="n">
        <v>34</v>
      </c>
      <c r="QU33" s="23" t="n">
        <f aca="false">(QP33-QT33)/QP33</f>
        <v>0.358490566037736</v>
      </c>
      <c r="QV33" s="1" t="n">
        <v>64</v>
      </c>
      <c r="QW33" s="1" t="n">
        <f aca="false">(QO33+QR33)/QP33</f>
        <v>0.358490566037736</v>
      </c>
      <c r="QX33" s="1" t="n">
        <f aca="false">(0.8*(1.04*(POWER(QS33,3)-POWER(QP33,3)))+0.6)/1000</f>
        <v>186.677272</v>
      </c>
      <c r="QY33" s="1" t="n">
        <f aca="false">QX33/JJ33</f>
        <v>100.364124731183</v>
      </c>
      <c r="QZ33" s="1" t="n">
        <v>66</v>
      </c>
      <c r="RA33" s="1" t="n">
        <v>53</v>
      </c>
      <c r="RB33" s="23" t="n">
        <f aca="false">QZ33/RA33</f>
        <v>1.24528301886792</v>
      </c>
      <c r="RC33" s="1" t="n">
        <v>215</v>
      </c>
      <c r="RD33" s="1" t="n">
        <v>18</v>
      </c>
      <c r="RE33" s="23" t="n">
        <f aca="false">QZ33/RD33</f>
        <v>3.66666666666667</v>
      </c>
      <c r="RF33" s="1" t="n">
        <v>22.1</v>
      </c>
      <c r="RG33" s="1" t="n">
        <f aca="false">((3.14*POWER(KD33,2)/4)*RF33*QN33)/1000</f>
        <v>4.5904131</v>
      </c>
      <c r="RH33" s="1" t="n">
        <f aca="false">RG33/JJ33</f>
        <v>2.46796403225806</v>
      </c>
      <c r="RI33" s="1" t="n">
        <v>20.5</v>
      </c>
      <c r="RJ33" s="1" t="n">
        <v>-1</v>
      </c>
      <c r="RK33" s="1" t="n">
        <v>56</v>
      </c>
      <c r="RL33" s="1" t="n">
        <v>22</v>
      </c>
      <c r="RM33" s="23" t="n">
        <f aca="false">RK33/RL33</f>
        <v>2.54545454545455</v>
      </c>
      <c r="RN33" s="1" t="n">
        <v>185</v>
      </c>
      <c r="RO33" s="1" t="n">
        <v>15</v>
      </c>
      <c r="RP33" s="1" t="n">
        <v>73</v>
      </c>
      <c r="RQ33" s="1" t="n">
        <f aca="false">RP33/JJ33</f>
        <v>39.247311827957</v>
      </c>
      <c r="RR33" s="1" t="n">
        <v>60</v>
      </c>
      <c r="RS33" s="1" t="n">
        <f aca="false">RR33/JJ33</f>
        <v>32.258064516129</v>
      </c>
      <c r="RT33" s="1" t="n">
        <v>121</v>
      </c>
      <c r="RU33" s="1" t="n">
        <f aca="false">RT33/JJ33</f>
        <v>65.0537634408602</v>
      </c>
      <c r="RV33" s="1" t="n">
        <v>63</v>
      </c>
      <c r="RW33" s="1" t="n">
        <f aca="false">RV33/JJ33</f>
        <v>33.8709677419355</v>
      </c>
      <c r="RX33" s="1" t="n">
        <f aca="false">RT33-RV33</f>
        <v>58</v>
      </c>
      <c r="RY33" s="1" t="n">
        <v>55</v>
      </c>
      <c r="RZ33" s="1" t="n">
        <v>22.8</v>
      </c>
      <c r="SA33" s="1" t="n">
        <v>11</v>
      </c>
      <c r="SB33" s="1" t="n">
        <f aca="false">RZ33/JJ33</f>
        <v>12.258064516129</v>
      </c>
      <c r="SC33" s="1" t="n">
        <f aca="false">SA33/JJ33</f>
        <v>5.91397849462366</v>
      </c>
      <c r="SD33" s="23" t="n">
        <f aca="false">(RZ33-SA33)/RZ33</f>
        <v>0.517543859649123</v>
      </c>
    </row>
    <row r="34" customFormat="false" ht="21" hidden="false" customHeight="false" outlineLevel="0" collapsed="false">
      <c r="A34" s="14" t="s">
        <v>650</v>
      </c>
      <c r="B34" s="13" t="n">
        <v>40</v>
      </c>
      <c r="C34" s="13" t="n">
        <v>43</v>
      </c>
      <c r="D34" s="15" t="n">
        <v>74</v>
      </c>
      <c r="E34" s="13" t="n">
        <v>170</v>
      </c>
      <c r="F34" s="16" t="n">
        <v>2</v>
      </c>
      <c r="G34" s="16" t="n">
        <v>3.5</v>
      </c>
      <c r="H34" s="17" t="n">
        <v>347</v>
      </c>
      <c r="I34" s="17" t="n">
        <v>416</v>
      </c>
      <c r="J34" s="17" t="n">
        <v>998</v>
      </c>
      <c r="K34" s="17" t="n">
        <v>998</v>
      </c>
      <c r="L34" s="17" t="n">
        <v>998</v>
      </c>
      <c r="M34" s="17" t="n">
        <v>998</v>
      </c>
      <c r="N34" s="17" t="n">
        <v>998</v>
      </c>
      <c r="O34" s="17" t="n">
        <v>998</v>
      </c>
      <c r="P34" s="17" t="n">
        <v>23</v>
      </c>
      <c r="Q34" s="17" t="n">
        <v>35</v>
      </c>
      <c r="R34" s="17" t="n">
        <v>998</v>
      </c>
      <c r="S34" s="17" t="n">
        <v>998</v>
      </c>
      <c r="T34" s="17" t="n">
        <v>998</v>
      </c>
      <c r="U34" s="17" t="n">
        <v>998</v>
      </c>
      <c r="V34" s="17" t="n">
        <v>575</v>
      </c>
      <c r="W34" s="18" t="n">
        <v>0.690972222222222</v>
      </c>
      <c r="X34" s="19" t="n">
        <v>38</v>
      </c>
      <c r="Y34" s="19" t="n">
        <v>31</v>
      </c>
      <c r="Z34" s="19" t="n">
        <v>35</v>
      </c>
      <c r="AA34" s="19" t="n">
        <v>34</v>
      </c>
      <c r="AB34" s="19" t="n">
        <v>35</v>
      </c>
      <c r="AC34" s="19" t="n">
        <v>35</v>
      </c>
      <c r="AD34" s="19" t="n">
        <v>27</v>
      </c>
      <c r="AE34" s="19" t="n">
        <v>35</v>
      </c>
      <c r="AF34" s="19" t="n">
        <v>31</v>
      </c>
      <c r="AG34" s="19" t="n">
        <v>34</v>
      </c>
      <c r="AH34" s="19" t="n">
        <v>0.921052631578947</v>
      </c>
      <c r="AI34" s="19" t="n">
        <v>0.870967741935484</v>
      </c>
      <c r="AJ34" s="19" t="n">
        <v>1</v>
      </c>
      <c r="AK34" s="19" t="n">
        <v>0.911764705882353</v>
      </c>
      <c r="AL34" s="19" t="n">
        <v>0.971428571428571</v>
      </c>
      <c r="AM34" s="19" t="n">
        <v>123</v>
      </c>
      <c r="AN34" s="19" t="n">
        <v>103</v>
      </c>
      <c r="AO34" s="19" t="n">
        <v>142</v>
      </c>
      <c r="AP34" s="19" t="n">
        <v>135</v>
      </c>
      <c r="AQ34" s="19" t="n">
        <v>147</v>
      </c>
      <c r="AR34" s="19" t="n">
        <v>21</v>
      </c>
      <c r="AS34" s="19" t="n">
        <v>17</v>
      </c>
      <c r="AT34" s="19" t="n">
        <v>22</v>
      </c>
      <c r="AU34" s="19" t="n">
        <v>19</v>
      </c>
      <c r="AV34" s="19" t="n">
        <v>21</v>
      </c>
      <c r="AW34" s="19" t="n">
        <v>97.3684210526316</v>
      </c>
      <c r="AX34" s="19" t="n">
        <v>93.5483870967742</v>
      </c>
      <c r="AY34" s="19" t="n">
        <v>100</v>
      </c>
      <c r="AZ34" s="19" t="n">
        <v>100</v>
      </c>
      <c r="BA34" s="19" t="n">
        <v>100</v>
      </c>
      <c r="BB34" s="19" t="n">
        <v>197</v>
      </c>
      <c r="BC34" s="19" t="n">
        <v>169</v>
      </c>
      <c r="BD34" s="19" t="n">
        <v>190</v>
      </c>
      <c r="BE34" s="19" t="n">
        <v>163</v>
      </c>
      <c r="BF34" s="19" t="n">
        <v>203</v>
      </c>
      <c r="BG34" s="19" t="n">
        <v>192</v>
      </c>
      <c r="BH34" s="19" t="n">
        <v>147</v>
      </c>
      <c r="BI34" s="19" t="n">
        <v>210</v>
      </c>
      <c r="BJ34" s="19" t="n">
        <v>176</v>
      </c>
      <c r="BK34" s="19" t="n">
        <v>211</v>
      </c>
      <c r="BL34" s="19" t="n">
        <v>0.974619289340101</v>
      </c>
      <c r="BM34" s="19" t="n">
        <v>0.869822485207101</v>
      </c>
      <c r="BN34" s="19" t="n">
        <v>1.10526315789474</v>
      </c>
      <c r="BO34" s="19" t="n">
        <v>1.07975460122699</v>
      </c>
      <c r="BP34" s="19" t="n">
        <v>1.03940886699507</v>
      </c>
      <c r="BQ34" s="19" t="n">
        <v>475</v>
      </c>
      <c r="BR34" s="19" t="n">
        <v>406</v>
      </c>
      <c r="BS34" s="19" t="n">
        <v>429</v>
      </c>
      <c r="BT34" s="19" t="n">
        <v>421</v>
      </c>
      <c r="BU34" s="19" t="n">
        <v>450</v>
      </c>
      <c r="BV34" s="19" t="n">
        <v>125</v>
      </c>
      <c r="BW34" s="19" t="n">
        <v>98</v>
      </c>
      <c r="BX34" s="19" t="n">
        <v>133</v>
      </c>
      <c r="BY34" s="19" t="n">
        <v>112</v>
      </c>
      <c r="BZ34" s="19" t="n">
        <v>129</v>
      </c>
      <c r="CA34" s="19" t="n">
        <v>97.9695431472081</v>
      </c>
      <c r="CB34" s="19" t="n">
        <v>86.9822485207101</v>
      </c>
      <c r="CC34" s="19" t="n">
        <v>96.8421052631579</v>
      </c>
      <c r="CD34" s="19" t="n">
        <v>95.7055214723927</v>
      </c>
      <c r="CE34" s="19" t="n">
        <v>96.0591133004926</v>
      </c>
      <c r="CF34" s="21" t="n">
        <v>792.3</v>
      </c>
      <c r="CG34" s="21" t="n">
        <v>33.7</v>
      </c>
      <c r="CH34" s="21" t="n">
        <v>75.86</v>
      </c>
      <c r="CI34" s="21" t="n">
        <v>18.2</v>
      </c>
      <c r="CJ34" s="21" t="n">
        <v>0.3</v>
      </c>
      <c r="CK34" s="21" t="n">
        <v>40.5</v>
      </c>
      <c r="CL34" s="21" t="n">
        <v>59.2</v>
      </c>
      <c r="CM34" s="21" t="n">
        <v>0.685</v>
      </c>
      <c r="CN34" s="21" t="n">
        <v>300</v>
      </c>
      <c r="CO34" s="21" t="n">
        <v>635</v>
      </c>
      <c r="CP34" s="21" t="n">
        <v>33.5</v>
      </c>
      <c r="CQ34" s="21" t="n">
        <v>94.76</v>
      </c>
      <c r="CR34" s="21" t="n">
        <v>13.3</v>
      </c>
      <c r="CS34" s="21" t="n">
        <v>0.2</v>
      </c>
      <c r="CT34" s="21" t="n">
        <v>90.7</v>
      </c>
      <c r="CU34" s="21" t="n">
        <v>9.3</v>
      </c>
      <c r="CV34" s="21" t="n">
        <v>9.749</v>
      </c>
      <c r="CW34" s="21" t="n">
        <v>300</v>
      </c>
      <c r="CX34" s="21" t="n">
        <v>600.5</v>
      </c>
      <c r="CY34" s="21" t="n">
        <v>14.3</v>
      </c>
      <c r="CZ34" s="21" t="n">
        <v>99.98</v>
      </c>
      <c r="DA34" s="21" t="n">
        <v>3.9</v>
      </c>
      <c r="DB34" s="21" t="n">
        <v>0</v>
      </c>
      <c r="DC34" s="21" t="n">
        <v>89.1</v>
      </c>
      <c r="DD34" s="21" t="n">
        <v>10.9</v>
      </c>
      <c r="DE34" s="21" t="n">
        <v>8.214</v>
      </c>
      <c r="DF34" s="21" t="n">
        <v>300</v>
      </c>
      <c r="DG34" s="21" t="n">
        <v>458.5</v>
      </c>
      <c r="DH34" s="21" t="n">
        <v>8.8</v>
      </c>
      <c r="DI34" s="21" t="n">
        <v>130.92</v>
      </c>
      <c r="DJ34" s="21" t="n">
        <v>1.6</v>
      </c>
      <c r="DK34" s="21" t="n">
        <v>0</v>
      </c>
      <c r="DL34" s="21" t="n">
        <v>90</v>
      </c>
      <c r="DM34" s="21" t="n">
        <v>10</v>
      </c>
      <c r="DN34" s="21" t="n">
        <v>8.983</v>
      </c>
      <c r="DO34" s="21" t="n">
        <v>300</v>
      </c>
      <c r="DP34" s="21" t="n">
        <v>844.8</v>
      </c>
      <c r="DQ34" s="21" t="n">
        <v>28.2</v>
      </c>
      <c r="DR34" s="21" t="n">
        <v>71.1</v>
      </c>
      <c r="DS34" s="21" t="n">
        <v>20.1</v>
      </c>
      <c r="DT34" s="21" t="n">
        <v>1.1</v>
      </c>
      <c r="DU34" s="21" t="n">
        <v>36</v>
      </c>
      <c r="DV34" s="21" t="n">
        <v>63.9</v>
      </c>
      <c r="DW34" s="21" t="n">
        <v>0.563</v>
      </c>
      <c r="DX34" s="21" t="n">
        <v>300</v>
      </c>
      <c r="DY34" s="21" t="n">
        <v>730.2</v>
      </c>
      <c r="DZ34" s="21" t="n">
        <v>34.3</v>
      </c>
      <c r="EA34" s="21" t="n">
        <v>82.34</v>
      </c>
      <c r="EB34" s="21" t="n">
        <v>9.8</v>
      </c>
      <c r="EC34" s="21" t="n">
        <v>0</v>
      </c>
      <c r="ED34" s="21" t="n">
        <v>85.1</v>
      </c>
      <c r="EE34" s="21" t="n">
        <v>14.9</v>
      </c>
      <c r="EF34" s="21" t="n">
        <v>5.732</v>
      </c>
      <c r="EG34" s="21" t="n">
        <v>300</v>
      </c>
      <c r="EH34" s="21" t="n">
        <v>935.1</v>
      </c>
      <c r="EI34" s="21" t="n">
        <v>34.6</v>
      </c>
      <c r="EJ34" s="21" t="n">
        <v>64.26</v>
      </c>
      <c r="EK34" s="21" t="n">
        <v>31.9</v>
      </c>
      <c r="EL34" s="21" t="n">
        <v>14.7</v>
      </c>
      <c r="EM34" s="21" t="n">
        <v>22.5</v>
      </c>
      <c r="EN34" s="21" t="n">
        <v>77.4</v>
      </c>
      <c r="EO34" s="21" t="n">
        <v>0.29</v>
      </c>
      <c r="EP34" s="21" t="n">
        <v>300</v>
      </c>
      <c r="EQ34" s="21" t="n">
        <v>752.5</v>
      </c>
      <c r="ER34" s="21" t="n">
        <v>38.5</v>
      </c>
      <c r="ES34" s="21" t="n">
        <v>79.94</v>
      </c>
      <c r="ET34" s="21" t="n">
        <v>12.8</v>
      </c>
      <c r="EU34" s="21" t="n">
        <v>0.8</v>
      </c>
      <c r="EV34" s="21" t="n">
        <v>71.8</v>
      </c>
      <c r="EW34" s="21" t="n">
        <v>28.1</v>
      </c>
      <c r="EX34" s="21" t="n">
        <v>2.553</v>
      </c>
      <c r="EY34" s="21" t="n">
        <v>300</v>
      </c>
      <c r="EZ34" s="21" t="n">
        <v>880.6</v>
      </c>
      <c r="FA34" s="21" t="n">
        <v>29.2</v>
      </c>
      <c r="FB34" s="21" t="n">
        <v>68.21</v>
      </c>
      <c r="FC34" s="21" t="n">
        <v>23</v>
      </c>
      <c r="FD34" s="21" t="n">
        <v>3.5</v>
      </c>
      <c r="FE34" s="21" t="n">
        <v>29.9</v>
      </c>
      <c r="FF34" s="21" t="n">
        <v>70.1</v>
      </c>
      <c r="FG34" s="21" t="n">
        <v>0.426</v>
      </c>
      <c r="FH34" s="21" t="n">
        <v>300</v>
      </c>
      <c r="FI34" s="21" t="n">
        <v>753</v>
      </c>
      <c r="FJ34" s="21" t="n">
        <v>35.7</v>
      </c>
      <c r="FK34" s="21" t="n">
        <v>79.86</v>
      </c>
      <c r="FL34" s="21" t="n">
        <v>13.4</v>
      </c>
      <c r="FM34" s="21" t="n">
        <v>0.5</v>
      </c>
      <c r="FN34" s="21" t="n">
        <v>75.1</v>
      </c>
      <c r="FO34" s="21" t="n">
        <v>24.9</v>
      </c>
      <c r="FP34" s="21" t="n">
        <v>3.018</v>
      </c>
      <c r="FQ34" s="21" t="n">
        <v>300</v>
      </c>
      <c r="FR34" s="15" t="n">
        <v>0.6</v>
      </c>
      <c r="FS34" s="15" t="n">
        <v>4.7</v>
      </c>
      <c r="FT34" s="15" t="n">
        <v>1.1</v>
      </c>
      <c r="FU34" s="15" t="n">
        <v>1.9</v>
      </c>
      <c r="FV34" s="15" t="n">
        <v>1.9</v>
      </c>
      <c r="FW34" s="15" t="n">
        <v>102</v>
      </c>
      <c r="FX34" s="15" t="n">
        <v>125</v>
      </c>
      <c r="FY34" s="15" t="n">
        <v>87</v>
      </c>
      <c r="FZ34" s="15" t="n">
        <v>87</v>
      </c>
      <c r="GA34" s="15" t="n">
        <v>104</v>
      </c>
      <c r="GB34" s="15" t="n">
        <v>73.6</v>
      </c>
      <c r="GC34" s="15" t="n">
        <v>71.2</v>
      </c>
      <c r="GD34" s="15" t="n">
        <v>72.6</v>
      </c>
      <c r="GE34" s="15" t="n">
        <v>73.1</v>
      </c>
      <c r="GF34" s="15" t="n">
        <v>73.2</v>
      </c>
      <c r="GG34" s="15" t="n">
        <v>37.6</v>
      </c>
      <c r="GH34" s="15" t="n">
        <v>38.1</v>
      </c>
      <c r="GI34" s="15" t="n">
        <v>35.5</v>
      </c>
      <c r="GJ34" s="15" t="n">
        <v>36.7</v>
      </c>
      <c r="GK34" s="15" t="n">
        <v>35</v>
      </c>
      <c r="GL34" s="15" t="n">
        <v>3.8</v>
      </c>
      <c r="GM34" s="15" t="n">
        <v>1.5</v>
      </c>
      <c r="GN34" s="15" t="n">
        <v>3</v>
      </c>
      <c r="GO34" s="15" t="n">
        <v>0.4</v>
      </c>
      <c r="GP34" s="15" t="n">
        <v>0.2</v>
      </c>
      <c r="GQ34" s="15" t="n">
        <v>0</v>
      </c>
      <c r="GR34" s="15" t="n">
        <v>1.4</v>
      </c>
      <c r="GS34" s="15" t="n">
        <v>0.4</v>
      </c>
      <c r="GT34" s="15" t="n">
        <v>0.2</v>
      </c>
      <c r="GU34" s="15" t="n">
        <v>0.2</v>
      </c>
      <c r="GV34" s="15" t="n">
        <v>1.8</v>
      </c>
      <c r="GW34" s="15" t="n">
        <v>4</v>
      </c>
      <c r="GX34" s="15" t="n">
        <v>0.4</v>
      </c>
      <c r="GY34" s="15" t="n">
        <v>0.2</v>
      </c>
      <c r="GZ34" s="15" t="n">
        <v>1.7</v>
      </c>
      <c r="HA34" s="15" t="n">
        <v>2.4</v>
      </c>
      <c r="HB34" s="15" t="n">
        <v>3</v>
      </c>
      <c r="HC34" s="15" t="n">
        <v>0.4</v>
      </c>
      <c r="HD34" s="15" t="n">
        <v>0.2</v>
      </c>
      <c r="HE34" s="22" t="n">
        <v>0.2</v>
      </c>
      <c r="HF34" s="1" t="n">
        <v>-1</v>
      </c>
      <c r="HG34" s="1" t="n">
        <v>-1</v>
      </c>
      <c r="HH34" s="1" t="n">
        <v>-1</v>
      </c>
      <c r="HI34" s="1" t="n">
        <v>-1</v>
      </c>
      <c r="HJ34" s="1" t="n">
        <v>-1</v>
      </c>
      <c r="HK34" s="1" t="n">
        <v>-1</v>
      </c>
      <c r="HL34" s="1" t="n">
        <v>-1</v>
      </c>
      <c r="HM34" s="1" t="n">
        <v>-1</v>
      </c>
      <c r="HN34" s="1" t="n">
        <v>-1</v>
      </c>
      <c r="HO34" s="1" t="n">
        <v>-1</v>
      </c>
      <c r="HP34" s="1" t="n">
        <v>-1</v>
      </c>
      <c r="HQ34" s="1" t="n">
        <v>-1</v>
      </c>
      <c r="HR34" s="1" t="n">
        <v>-1</v>
      </c>
      <c r="HS34" s="1" t="n">
        <v>-1</v>
      </c>
      <c r="HT34" s="1" t="n">
        <v>-1</v>
      </c>
      <c r="HU34" s="1" t="n">
        <v>-1</v>
      </c>
      <c r="HV34" s="1" t="n">
        <v>-1</v>
      </c>
      <c r="HW34" s="1" t="n">
        <v>-1</v>
      </c>
      <c r="HX34" s="1" t="n">
        <v>-1</v>
      </c>
      <c r="HY34" s="1" t="n">
        <v>-1</v>
      </c>
      <c r="HZ34" s="1" t="n">
        <v>-1</v>
      </c>
      <c r="IA34" s="1" t="n">
        <v>-1</v>
      </c>
      <c r="IB34" s="1" t="n">
        <v>-1</v>
      </c>
      <c r="IC34" s="1" t="n">
        <v>-1</v>
      </c>
      <c r="ID34" s="1" t="n">
        <v>-1</v>
      </c>
      <c r="IE34" s="1" t="n">
        <v>-1</v>
      </c>
      <c r="IF34" s="1" t="n">
        <v>-1</v>
      </c>
      <c r="IG34" s="1" t="n">
        <v>-1</v>
      </c>
      <c r="IH34" s="1" t="n">
        <v>-1</v>
      </c>
      <c r="II34" s="1" t="n">
        <v>-1</v>
      </c>
      <c r="IJ34" s="1" t="n">
        <v>-1</v>
      </c>
      <c r="IK34" s="1" t="n">
        <v>-1</v>
      </c>
      <c r="IL34" s="1" t="n">
        <v>-1</v>
      </c>
      <c r="IM34" s="1" t="n">
        <v>-1</v>
      </c>
      <c r="IN34" s="1" t="n">
        <v>-1</v>
      </c>
      <c r="IO34" s="1" t="n">
        <v>-1</v>
      </c>
      <c r="IP34" s="1" t="n">
        <v>-1</v>
      </c>
      <c r="IQ34" s="1" t="n">
        <v>-1</v>
      </c>
      <c r="IR34" s="1" t="n">
        <v>-1</v>
      </c>
      <c r="IS34" s="1" t="n">
        <v>-1</v>
      </c>
      <c r="IT34" s="1" t="n">
        <v>-1</v>
      </c>
      <c r="IU34" s="1" t="n">
        <v>-1</v>
      </c>
      <c r="IV34" s="1" t="n">
        <v>-1</v>
      </c>
      <c r="IW34" s="1" t="n">
        <v>-1</v>
      </c>
      <c r="IX34" s="1" t="n">
        <v>-1</v>
      </c>
      <c r="IY34" s="1" t="n">
        <v>-1</v>
      </c>
      <c r="IZ34" s="1" t="n">
        <v>-1</v>
      </c>
      <c r="JA34" s="1" t="n">
        <v>-1</v>
      </c>
      <c r="JB34" s="1" t="n">
        <v>-1</v>
      </c>
      <c r="JC34" s="1" t="n">
        <v>-1</v>
      </c>
      <c r="JD34" s="1" t="n">
        <v>-1</v>
      </c>
      <c r="JE34" s="1" t="n">
        <v>-1</v>
      </c>
      <c r="JG34" s="1" t="n">
        <v>101</v>
      </c>
      <c r="JH34" s="1" t="n">
        <v>71</v>
      </c>
      <c r="JI34" s="1" t="n">
        <f aca="false">JH34+(JG34-JH34)/3</f>
        <v>81</v>
      </c>
      <c r="JJ34" s="1" t="n">
        <v>1.85</v>
      </c>
      <c r="JK34" s="1" t="n">
        <v>73</v>
      </c>
      <c r="JL34" s="1" t="n">
        <v>7</v>
      </c>
      <c r="JM34" s="1" t="n">
        <v>46</v>
      </c>
      <c r="JN34" s="1" t="n">
        <f aca="false">JM34/JJ34</f>
        <v>24.8648648648649</v>
      </c>
      <c r="JO34" s="1" t="n">
        <v>8</v>
      </c>
      <c r="JP34" s="1" t="n">
        <f aca="false">JL34+JM34+JO34</f>
        <v>61</v>
      </c>
      <c r="JQ34" s="1" t="n">
        <v>27</v>
      </c>
      <c r="JR34" s="1" t="n">
        <f aca="false">(JM34-JQ34)/JM34</f>
        <v>0.41304347826087</v>
      </c>
      <c r="JS34" s="1" t="n">
        <v>74</v>
      </c>
      <c r="JT34" s="1" t="n">
        <f aca="false">(JL34+JO34)/JM34</f>
        <v>0.326086956521739</v>
      </c>
      <c r="JU34" s="23" t="n">
        <f aca="false">(0.8*(1.04*(POWER(JP34,3)-POWER(JM34,3)))+0.6)/1000</f>
        <v>107.86524</v>
      </c>
      <c r="JV34" s="1" t="n">
        <f aca="false">JU34/JJ34</f>
        <v>58.3055351351351</v>
      </c>
      <c r="JW34" s="1" t="n">
        <v>83</v>
      </c>
      <c r="JX34" s="1" t="n">
        <v>47</v>
      </c>
      <c r="JY34" s="1" t="n">
        <f aca="false">JW34/JX34</f>
        <v>1.76595744680851</v>
      </c>
      <c r="JZ34" s="1" t="n">
        <v>174</v>
      </c>
      <c r="KA34" s="1" t="n">
        <v>18</v>
      </c>
      <c r="KB34" s="1" t="n">
        <f aca="false">JW34/KA34</f>
        <v>4.61111111111111</v>
      </c>
      <c r="KC34" s="1" t="n">
        <v>27.1</v>
      </c>
      <c r="KD34" s="1" t="n">
        <v>2</v>
      </c>
      <c r="KE34" s="1" t="n">
        <f aca="false">((3.14*POWER(KD34,2)/4)*KC34*JK34)/1000</f>
        <v>6.211862</v>
      </c>
      <c r="KF34" s="1" t="n">
        <f aca="false">KE34/JJ34</f>
        <v>3.35776324324324</v>
      </c>
      <c r="KG34" s="1" t="n">
        <v>21.4</v>
      </c>
      <c r="KH34" s="1" t="n">
        <v>28</v>
      </c>
      <c r="KI34" s="1" t="n">
        <v>62</v>
      </c>
      <c r="KJ34" s="1" t="n">
        <v>25</v>
      </c>
      <c r="KK34" s="1" t="n">
        <f aca="false">KI34/KJ34</f>
        <v>2.48</v>
      </c>
      <c r="KL34" s="1" t="n">
        <v>190</v>
      </c>
      <c r="KM34" s="1" t="n">
        <v>15</v>
      </c>
      <c r="KN34" s="1" t="n">
        <v>60</v>
      </c>
      <c r="KO34" s="1" t="n">
        <f aca="false">KN34/JJ34</f>
        <v>32.4324324324324</v>
      </c>
      <c r="KP34" s="1" t="n">
        <v>37</v>
      </c>
      <c r="KQ34" s="1" t="n">
        <f aca="false">KP34/JJ34</f>
        <v>20</v>
      </c>
      <c r="KR34" s="1" t="n">
        <v>99</v>
      </c>
      <c r="KS34" s="1" t="n">
        <f aca="false">KR34/JJ34</f>
        <v>53.5135135135135</v>
      </c>
      <c r="KT34" s="1" t="n">
        <v>44</v>
      </c>
      <c r="KU34" s="1" t="n">
        <f aca="false">KT34/JJ34</f>
        <v>23.7837837837838</v>
      </c>
      <c r="KV34" s="1" t="n">
        <f aca="false">KR34-KT34</f>
        <v>55</v>
      </c>
      <c r="KW34" s="1" t="n">
        <v>55</v>
      </c>
      <c r="KX34" s="1" t="n">
        <v>17.6</v>
      </c>
      <c r="KY34" s="1" t="n">
        <v>6.4</v>
      </c>
      <c r="KZ34" s="1" t="n">
        <f aca="false">KX34/JJ34</f>
        <v>9.51351351351351</v>
      </c>
      <c r="LA34" s="1" t="n">
        <f aca="false">KY34/JJ34</f>
        <v>3.45945945945946</v>
      </c>
      <c r="LB34" s="23" t="n">
        <f aca="false">(KX34-KY34)/KX34</f>
        <v>0.636363636363636</v>
      </c>
      <c r="LC34" s="1" t="n">
        <v>89</v>
      </c>
      <c r="LD34" s="1" t="n">
        <v>68</v>
      </c>
      <c r="LE34" s="1" t="n">
        <f aca="false">LD34+(LC34-LD34)/3</f>
        <v>75</v>
      </c>
      <c r="LF34" s="1" t="n">
        <v>100</v>
      </c>
      <c r="LG34" s="1" t="n">
        <v>8</v>
      </c>
      <c r="LH34" s="1" t="n">
        <v>41</v>
      </c>
      <c r="LI34" s="1" t="n">
        <f aca="false">LH34/JJ34</f>
        <v>22.1621621621622</v>
      </c>
      <c r="LJ34" s="1" t="n">
        <v>8</v>
      </c>
      <c r="LK34" s="1" t="n">
        <f aca="false">LG34+LH34+LJ34</f>
        <v>57</v>
      </c>
      <c r="LL34" s="1" t="n">
        <v>25</v>
      </c>
      <c r="LM34" s="23" t="n">
        <f aca="false">(LH34-LL34)/LH34</f>
        <v>0.390243902439024</v>
      </c>
      <c r="LN34" s="1" t="n">
        <v>72</v>
      </c>
      <c r="LO34" s="1" t="n">
        <f aca="false">(LG34+LJ34)/LH34</f>
        <v>0.390243902439024</v>
      </c>
      <c r="LP34" s="1" t="n">
        <f aca="false">(0.8*(1.04*(POWER(LK34,3)-POWER(LH34,3)))+0.6)/1000</f>
        <v>96.738904</v>
      </c>
      <c r="LQ34" s="1" t="n">
        <f aca="false">LP34/JJ34</f>
        <v>52.2912994594595</v>
      </c>
      <c r="LR34" s="1" t="n">
        <v>53</v>
      </c>
      <c r="LS34" s="1" t="n">
        <v>73</v>
      </c>
      <c r="LT34" s="23" t="n">
        <f aca="false">LR34/LS34</f>
        <v>0.726027397260274</v>
      </c>
      <c r="LU34" s="1" t="n">
        <v>182</v>
      </c>
      <c r="LV34" s="1" t="n">
        <v>13</v>
      </c>
      <c r="LW34" s="23" t="n">
        <f aca="false">LR34/LV34</f>
        <v>4.07692307692308</v>
      </c>
      <c r="LX34" s="1" t="n">
        <v>20.8</v>
      </c>
      <c r="LY34" s="1" t="n">
        <f aca="false">((3.14*POWER(KD34,2)/4)*LX34*LF34)/1000</f>
        <v>6.5312</v>
      </c>
      <c r="LZ34" s="1" t="n">
        <f aca="false">LY34/JJ34</f>
        <v>3.53037837837838</v>
      </c>
      <c r="MA34" s="1" t="n">
        <v>20.9</v>
      </c>
      <c r="MB34" s="1" t="n">
        <v>-1</v>
      </c>
      <c r="MC34" s="1" t="n">
        <v>54</v>
      </c>
      <c r="MD34" s="1" t="n">
        <v>58</v>
      </c>
      <c r="ME34" s="23" t="n">
        <f aca="false">MC34/MD34</f>
        <v>0.931034482758621</v>
      </c>
      <c r="MF34" s="1" t="n">
        <v>145</v>
      </c>
      <c r="MG34" s="1" t="n">
        <v>13</v>
      </c>
      <c r="MH34" s="1" t="n">
        <v>58</v>
      </c>
      <c r="MI34" s="1" t="n">
        <f aca="false">MH34/JJ34</f>
        <v>31.3513513513513</v>
      </c>
      <c r="MJ34" s="1" t="n">
        <v>28</v>
      </c>
      <c r="MK34" s="1" t="n">
        <f aca="false">MJ34/JJ34</f>
        <v>15.1351351351351</v>
      </c>
      <c r="ML34" s="1" t="n">
        <v>94</v>
      </c>
      <c r="MM34" s="1" t="n">
        <f aca="false">ML34/JJ34</f>
        <v>50.8108108108108</v>
      </c>
      <c r="MN34" s="1" t="n">
        <v>40</v>
      </c>
      <c r="MO34" s="1" t="n">
        <f aca="false">MN34/JJ34</f>
        <v>21.6216216216216</v>
      </c>
      <c r="MP34" s="1" t="n">
        <f aca="false">ML34-MN34</f>
        <v>54</v>
      </c>
      <c r="MQ34" s="1" t="n">
        <v>68</v>
      </c>
      <c r="MR34" s="1" t="n">
        <v>14.6</v>
      </c>
      <c r="MS34" s="1" t="n">
        <v>7.4</v>
      </c>
      <c r="MT34" s="1" t="n">
        <f aca="false">MR34/JJ34</f>
        <v>7.89189189189189</v>
      </c>
      <c r="MU34" s="1" t="n">
        <f aca="false">MS34/JJ34</f>
        <v>4</v>
      </c>
      <c r="MV34" s="23" t="n">
        <f aca="false">(MR34-MS34)/MR34</f>
        <v>0.493150684931507</v>
      </c>
      <c r="MW34" s="1" t="n">
        <v>92</v>
      </c>
      <c r="MX34" s="1" t="n">
        <v>64</v>
      </c>
      <c r="MY34" s="1" t="n">
        <f aca="false">MX34+(MW34-MX34)/3</f>
        <v>73.3333333333333</v>
      </c>
      <c r="MZ34" s="1" t="n">
        <v>66</v>
      </c>
      <c r="NA34" s="1" t="n">
        <v>9</v>
      </c>
      <c r="NB34" s="1" t="n">
        <v>45</v>
      </c>
      <c r="NC34" s="1" t="n">
        <f aca="false">NB34/JJ34</f>
        <v>24.3243243243243</v>
      </c>
      <c r="ND34" s="1" t="n">
        <v>8</v>
      </c>
      <c r="NE34" s="1" t="n">
        <f aca="false">NA34+NB34+ND34</f>
        <v>62</v>
      </c>
      <c r="NF34" s="1" t="n">
        <v>28</v>
      </c>
      <c r="NG34" s="23" t="n">
        <f aca="false">(NB34-NF34)/NB34</f>
        <v>0.377777777777778</v>
      </c>
      <c r="NH34" s="1" t="n">
        <v>68</v>
      </c>
      <c r="NI34" s="1" t="n">
        <f aca="false">(NA34+ND34)/NB34</f>
        <v>0.377777777777778</v>
      </c>
      <c r="NJ34" s="1" t="n">
        <f aca="false">(0.8*(1.04*(POWER(NE34,3)-POWER(NB34,3)))+0.6)/1000</f>
        <v>122.473496</v>
      </c>
      <c r="NK34" s="1" t="n">
        <f aca="false">NJ34/JJ34</f>
        <v>66.2018897297297</v>
      </c>
      <c r="NL34" s="1" t="n">
        <v>86</v>
      </c>
      <c r="NM34" s="1" t="n">
        <v>63</v>
      </c>
      <c r="NN34" s="23" t="n">
        <f aca="false">NL34/NM34</f>
        <v>1.36507936507937</v>
      </c>
      <c r="NO34" s="1" t="n">
        <v>155</v>
      </c>
      <c r="NP34" s="1" t="n">
        <v>17</v>
      </c>
      <c r="NQ34" s="23" t="n">
        <f aca="false">NL34/NP34</f>
        <v>5.05882352941176</v>
      </c>
      <c r="NR34" s="1" t="n">
        <v>19.1</v>
      </c>
      <c r="NS34" s="1" t="n">
        <f aca="false">((3.14*POWER(KD34,2)/4)*NR34*MZ34)/1000</f>
        <v>3.958284</v>
      </c>
      <c r="NT34" s="1" t="n">
        <f aca="false">NS34/JJ34</f>
        <v>2.13961297297297</v>
      </c>
      <c r="NU34" s="1" t="n">
        <v>20.9</v>
      </c>
      <c r="NV34" s="1" t="n">
        <v>17</v>
      </c>
      <c r="NW34" s="1" t="n">
        <v>43</v>
      </c>
      <c r="NX34" s="1" t="n">
        <v>19</v>
      </c>
      <c r="NY34" s="23" t="n">
        <f aca="false">NW34/NX34</f>
        <v>2.26315789473684</v>
      </c>
      <c r="NZ34" s="1" t="n">
        <v>198</v>
      </c>
      <c r="OA34" s="1" t="n">
        <v>14</v>
      </c>
      <c r="OB34" s="1" t="n">
        <v>57</v>
      </c>
      <c r="OC34" s="1" t="n">
        <f aca="false">OB34/JJ34</f>
        <v>30.8108108108108</v>
      </c>
      <c r="OD34" s="1" t="n">
        <v>38</v>
      </c>
      <c r="OE34" s="1" t="n">
        <f aca="false">OD34/JJ34</f>
        <v>20.5405405405405</v>
      </c>
      <c r="OF34" s="1" t="n">
        <v>88</v>
      </c>
      <c r="OG34" s="1" t="n">
        <f aca="false">OF34/JJ34</f>
        <v>47.5675675675676</v>
      </c>
      <c r="OH34" s="1" t="n">
        <v>33</v>
      </c>
      <c r="OI34" s="1" t="n">
        <f aca="false">OH34/JJ34</f>
        <v>17.8378378378378</v>
      </c>
      <c r="OJ34" s="1" t="n">
        <f aca="false">OF34-OH34</f>
        <v>55</v>
      </c>
      <c r="OK34" s="1" t="n">
        <v>58</v>
      </c>
      <c r="OL34" s="1" t="n">
        <v>13.9</v>
      </c>
      <c r="OM34" s="1" t="n">
        <v>7.3</v>
      </c>
      <c r="ON34" s="1" t="n">
        <f aca="false">OL34/JJ34</f>
        <v>7.51351351351351</v>
      </c>
      <c r="OO34" s="1" t="n">
        <f aca="false">OM34/JJ34</f>
        <v>3.94594594594595</v>
      </c>
      <c r="OP34" s="23" t="n">
        <f aca="false">(OL34-OM34)/OL34</f>
        <v>0.474820143884892</v>
      </c>
      <c r="OQ34" s="1" t="n">
        <v>100</v>
      </c>
      <c r="OR34" s="1" t="n">
        <v>65</v>
      </c>
      <c r="OS34" s="1" t="n">
        <f aca="false">OR34+(OQ34-OR34)/3</f>
        <v>76.6666666666667</v>
      </c>
      <c r="OT34" s="1" t="n">
        <v>62</v>
      </c>
      <c r="OU34" s="1" t="n">
        <v>8</v>
      </c>
      <c r="OV34" s="1" t="n">
        <v>47</v>
      </c>
      <c r="OW34" s="1" t="n">
        <f aca="false">OV34/JJ34</f>
        <v>25.4054054054054</v>
      </c>
      <c r="OX34" s="1" t="n">
        <v>8</v>
      </c>
      <c r="OY34" s="1" t="n">
        <f aca="false">OU34+OV34+OX34</f>
        <v>63</v>
      </c>
      <c r="OZ34" s="1" t="n">
        <v>29</v>
      </c>
      <c r="PA34" s="23" t="n">
        <f aca="false">(OV34-OZ34)/OV34</f>
        <v>0.382978723404255</v>
      </c>
      <c r="PB34" s="1" t="n">
        <v>70</v>
      </c>
      <c r="PC34" s="1" t="n">
        <f aca="false">(OU34+OX34)/OV34</f>
        <v>0.340425531914894</v>
      </c>
      <c r="PD34" s="1" t="n">
        <f aca="false">(0.8*(1.04*(POWER(OY34,3)-POWER(OV34,3)))+0.6)/1000</f>
        <v>121.658968</v>
      </c>
      <c r="PE34" s="1" t="n">
        <f aca="false">PD34/JJ34</f>
        <v>65.7616043243243</v>
      </c>
      <c r="PF34" s="1" t="n">
        <v>61</v>
      </c>
      <c r="PG34" s="1" t="n">
        <v>39</v>
      </c>
      <c r="PH34" s="23" t="n">
        <f aca="false">PF34/PG34</f>
        <v>1.56410256410256</v>
      </c>
      <c r="PI34" s="1" t="n">
        <v>231</v>
      </c>
      <c r="PJ34" s="1" t="n">
        <v>15</v>
      </c>
      <c r="PK34" s="23" t="n">
        <f aca="false">PF34/PJ34</f>
        <v>4.06666666666667</v>
      </c>
      <c r="PL34" s="1" t="n">
        <v>21.7</v>
      </c>
      <c r="PM34" s="1" t="n">
        <f aca="false">((3.14*POWER(KD34,2)/4)*PL34*OT34)/1000</f>
        <v>4.224556</v>
      </c>
      <c r="PN34" s="1" t="n">
        <f aca="false">PM34/JJ34</f>
        <v>2.28354378378378</v>
      </c>
      <c r="PO34" s="1" t="n">
        <v>20.4</v>
      </c>
      <c r="PP34" s="1" t="n">
        <v>-1</v>
      </c>
      <c r="PQ34" s="1" t="n">
        <v>58</v>
      </c>
      <c r="PR34" s="1" t="n">
        <v>25</v>
      </c>
      <c r="PS34" s="23" t="n">
        <f aca="false">PQ34/PR34</f>
        <v>2.32</v>
      </c>
      <c r="PT34" s="1" t="n">
        <v>184</v>
      </c>
      <c r="PU34" s="1" t="n">
        <v>13</v>
      </c>
      <c r="PV34" s="1" t="n">
        <v>55</v>
      </c>
      <c r="PW34" s="1" t="n">
        <f aca="false">PV34/JJ34</f>
        <v>29.7297297297297</v>
      </c>
      <c r="PX34" s="1" t="n">
        <v>37</v>
      </c>
      <c r="PY34" s="1" t="n">
        <f aca="false">PX34/JJ34</f>
        <v>20</v>
      </c>
      <c r="PZ34" s="1" t="n">
        <v>95</v>
      </c>
      <c r="QA34" s="1" t="n">
        <f aca="false">PZ34/JJ34</f>
        <v>51.3513513513514</v>
      </c>
      <c r="QB34" s="1" t="n">
        <v>45</v>
      </c>
      <c r="QC34" s="1" t="n">
        <f aca="false">QB34/JJ34</f>
        <v>24.3243243243243</v>
      </c>
      <c r="QD34" s="1" t="n">
        <f aca="false">PZ34-QB34</f>
        <v>50</v>
      </c>
      <c r="QE34" s="1" t="n">
        <v>60</v>
      </c>
      <c r="QF34" s="1" t="n">
        <v>17.1</v>
      </c>
      <c r="QG34" s="1" t="n">
        <v>8</v>
      </c>
      <c r="QH34" s="1" t="n">
        <f aca="false">QF34/JJ34</f>
        <v>9.24324324324324</v>
      </c>
      <c r="QI34" s="1" t="n">
        <f aca="false">QG34/JJ34</f>
        <v>4.32432432432432</v>
      </c>
      <c r="QJ34" s="23" t="n">
        <f aca="false">(QF34-QG34)/QF34</f>
        <v>0.532163742690059</v>
      </c>
      <c r="QK34" s="1" t="n">
        <v>105</v>
      </c>
      <c r="QL34" s="1" t="n">
        <v>70</v>
      </c>
      <c r="QM34" s="1" t="n">
        <f aca="false">QL34+(QK34-QL34)/3</f>
        <v>81.6666666666667</v>
      </c>
      <c r="QN34" s="1" t="n">
        <v>62</v>
      </c>
      <c r="QO34" s="1" t="n">
        <v>11</v>
      </c>
      <c r="QP34" s="1" t="n">
        <v>43</v>
      </c>
      <c r="QQ34" s="1" t="n">
        <f aca="false">QP34/JJ34</f>
        <v>23.2432432432432</v>
      </c>
      <c r="QR34" s="1" t="n">
        <v>9</v>
      </c>
      <c r="QS34" s="1" t="n">
        <f aca="false">QO34+QP34+QR34</f>
        <v>63</v>
      </c>
      <c r="QT34" s="1" t="n">
        <v>25</v>
      </c>
      <c r="QU34" s="23" t="n">
        <f aca="false">(QP34-QT34)/QP34</f>
        <v>0.418604651162791</v>
      </c>
      <c r="QV34" s="1" t="n">
        <v>72</v>
      </c>
      <c r="QW34" s="1" t="n">
        <f aca="false">(QO34+QR34)/QP34</f>
        <v>0.465116279069767</v>
      </c>
      <c r="QX34" s="1" t="n">
        <f aca="false">(0.8*(1.04*(POWER(QS34,3)-POWER(QP34,3)))+0.6)/1000</f>
        <v>141.88988</v>
      </c>
      <c r="QY34" s="1" t="n">
        <f aca="false">QX34/JJ34</f>
        <v>76.6972324324324</v>
      </c>
      <c r="QZ34" s="1" t="n">
        <v>73</v>
      </c>
      <c r="RA34" s="1" t="n">
        <v>55</v>
      </c>
      <c r="RB34" s="23" t="n">
        <f aca="false">QZ34/RA34</f>
        <v>1.32727272727273</v>
      </c>
      <c r="RC34" s="1" t="n">
        <v>156</v>
      </c>
      <c r="RD34" s="1" t="n">
        <v>17</v>
      </c>
      <c r="RE34" s="23" t="n">
        <f aca="false">QZ34/RD34</f>
        <v>4.29411764705882</v>
      </c>
      <c r="RF34" s="1" t="n">
        <v>22.5</v>
      </c>
      <c r="RG34" s="1" t="n">
        <f aca="false">((3.14*POWER(KD34,2)/4)*RF34*QN34)/1000</f>
        <v>4.3803</v>
      </c>
      <c r="RH34" s="1" t="n">
        <f aca="false">RG34/JJ34</f>
        <v>2.36772972972973</v>
      </c>
      <c r="RI34" s="1" t="n">
        <v>20.1</v>
      </c>
      <c r="RJ34" s="1" t="n">
        <v>22</v>
      </c>
      <c r="RK34" s="1" t="n">
        <v>57</v>
      </c>
      <c r="RL34" s="1" t="n">
        <v>26</v>
      </c>
      <c r="RM34" s="23" t="n">
        <f aca="false">RK34/RL34</f>
        <v>2.19230769230769</v>
      </c>
      <c r="RN34" s="1" t="n">
        <v>249</v>
      </c>
      <c r="RO34" s="1" t="n">
        <v>14</v>
      </c>
      <c r="RP34" s="1" t="n">
        <v>59</v>
      </c>
      <c r="RQ34" s="1" t="n">
        <f aca="false">RP34/JJ34</f>
        <v>31.8918918918919</v>
      </c>
      <c r="RR34" s="1" t="n">
        <v>41</v>
      </c>
      <c r="RS34" s="1" t="n">
        <f aca="false">RR34/JJ34</f>
        <v>22.1621621621622</v>
      </c>
      <c r="RT34" s="1" t="n">
        <v>95</v>
      </c>
      <c r="RU34" s="1" t="n">
        <f aca="false">RT34/JJ34</f>
        <v>51.3513513513514</v>
      </c>
      <c r="RV34" s="1" t="n">
        <v>45</v>
      </c>
      <c r="RW34" s="1" t="n">
        <f aca="false">RV34/JJ34</f>
        <v>24.3243243243243</v>
      </c>
      <c r="RX34" s="1" t="n">
        <f aca="false">RT34-RV34</f>
        <v>50</v>
      </c>
      <c r="RY34" s="1" t="n">
        <v>60</v>
      </c>
      <c r="RZ34" s="1" t="n">
        <v>16.3</v>
      </c>
      <c r="SA34" s="1" t="n">
        <v>7.1</v>
      </c>
      <c r="SB34" s="1" t="n">
        <f aca="false">RZ34/JJ34</f>
        <v>8.81081081081081</v>
      </c>
      <c r="SC34" s="1" t="n">
        <f aca="false">SA34/JJ34</f>
        <v>3.83783783783784</v>
      </c>
      <c r="SD34" s="23" t="n">
        <f aca="false">(RZ34-SA34)/RZ34</f>
        <v>0.56441717791411</v>
      </c>
    </row>
    <row r="35" customFormat="false" ht="21" hidden="false" customHeight="false" outlineLevel="0" collapsed="false">
      <c r="A35" s="14" t="s">
        <v>651</v>
      </c>
      <c r="B35" s="13" t="n">
        <v>40</v>
      </c>
      <c r="C35" s="13" t="n">
        <v>27</v>
      </c>
      <c r="D35" s="15" t="n">
        <v>49</v>
      </c>
      <c r="E35" s="13" t="n">
        <v>158</v>
      </c>
      <c r="F35" s="16" t="n">
        <v>2</v>
      </c>
      <c r="G35" s="16" t="n">
        <v>2</v>
      </c>
      <c r="H35" s="17" t="n">
        <v>187</v>
      </c>
      <c r="I35" s="17" t="n">
        <v>416</v>
      </c>
      <c r="J35" s="17" t="n">
        <v>998</v>
      </c>
      <c r="K35" s="17" t="n">
        <v>998</v>
      </c>
      <c r="L35" s="17" t="n">
        <v>14</v>
      </c>
      <c r="M35" s="17" t="n">
        <v>41</v>
      </c>
      <c r="N35" s="17" t="n">
        <v>998</v>
      </c>
      <c r="O35" s="17" t="n">
        <v>998</v>
      </c>
      <c r="P35" s="17" t="n">
        <v>998</v>
      </c>
      <c r="Q35" s="17" t="n">
        <v>998</v>
      </c>
      <c r="R35" s="17" t="n">
        <v>998</v>
      </c>
      <c r="S35" s="17" t="n">
        <v>998</v>
      </c>
      <c r="T35" s="17" t="n">
        <v>998</v>
      </c>
      <c r="U35" s="17" t="n">
        <v>998</v>
      </c>
      <c r="V35" s="17" t="n">
        <v>457</v>
      </c>
      <c r="W35" s="18" t="n">
        <v>0.609027777777778</v>
      </c>
      <c r="X35" s="19" t="n">
        <v>40</v>
      </c>
      <c r="Y35" s="19" t="n">
        <v>35</v>
      </c>
      <c r="Z35" s="19" t="n">
        <v>39</v>
      </c>
      <c r="AA35" s="19" t="n">
        <v>31</v>
      </c>
      <c r="AB35" s="19" t="n">
        <v>42</v>
      </c>
      <c r="AC35" s="19" t="n">
        <v>38</v>
      </c>
      <c r="AD35" s="19" t="n">
        <v>32</v>
      </c>
      <c r="AE35" s="19" t="n">
        <v>42</v>
      </c>
      <c r="AF35" s="19" t="n">
        <v>32</v>
      </c>
      <c r="AG35" s="19" t="n">
        <v>40</v>
      </c>
      <c r="AH35" s="19" t="n">
        <v>0.95</v>
      </c>
      <c r="AI35" s="19" t="n">
        <v>0.914285714285714</v>
      </c>
      <c r="AJ35" s="19" t="n">
        <v>1.07692307692308</v>
      </c>
      <c r="AK35" s="19" t="n">
        <v>1.03225806451613</v>
      </c>
      <c r="AL35" s="19" t="n">
        <v>0.952380952380952</v>
      </c>
      <c r="AM35" s="19" t="n">
        <v>113</v>
      </c>
      <c r="AN35" s="19" t="n">
        <v>73</v>
      </c>
      <c r="AO35" s="19" t="n">
        <v>115</v>
      </c>
      <c r="AP35" s="19" t="n">
        <v>125</v>
      </c>
      <c r="AQ35" s="19" t="n">
        <v>104</v>
      </c>
      <c r="AR35" s="19" t="n">
        <v>25</v>
      </c>
      <c r="AS35" s="19" t="n">
        <v>20</v>
      </c>
      <c r="AT35" s="19" t="n">
        <v>25</v>
      </c>
      <c r="AU35" s="19" t="n">
        <v>19</v>
      </c>
      <c r="AV35" s="19" t="n">
        <v>25</v>
      </c>
      <c r="AW35" s="19" t="n">
        <v>90</v>
      </c>
      <c r="AX35" s="19" t="n">
        <v>60</v>
      </c>
      <c r="AY35" s="19" t="n">
        <v>92.3076923076923</v>
      </c>
      <c r="AZ35" s="19" t="n">
        <v>96.7741935483871</v>
      </c>
      <c r="BA35" s="19" t="n">
        <v>88.0952380952381</v>
      </c>
      <c r="BB35" s="19" t="n">
        <v>184</v>
      </c>
      <c r="BC35" s="19" t="n">
        <v>172</v>
      </c>
      <c r="BD35" s="19" t="n">
        <v>159</v>
      </c>
      <c r="BE35" s="19" t="n">
        <v>159</v>
      </c>
      <c r="BF35" s="19" t="n">
        <v>149</v>
      </c>
      <c r="BG35" s="19" t="n">
        <v>191</v>
      </c>
      <c r="BH35" s="19" t="n">
        <v>147</v>
      </c>
      <c r="BI35" s="19" t="n">
        <v>173</v>
      </c>
      <c r="BJ35" s="19" t="n">
        <v>166</v>
      </c>
      <c r="BK35" s="19" t="n">
        <v>157</v>
      </c>
      <c r="BL35" s="19" t="n">
        <v>1.03804347826087</v>
      </c>
      <c r="BM35" s="19" t="n">
        <v>0.854651162790698</v>
      </c>
      <c r="BN35" s="19" t="n">
        <v>1.08805031446541</v>
      </c>
      <c r="BO35" s="19" t="n">
        <v>1.0440251572327</v>
      </c>
      <c r="BP35" s="19" t="n">
        <v>1.05369127516779</v>
      </c>
      <c r="BQ35" s="19" t="n">
        <v>489</v>
      </c>
      <c r="BR35" s="19" t="n">
        <v>413</v>
      </c>
      <c r="BS35" s="19" t="n">
        <v>435</v>
      </c>
      <c r="BT35" s="19" t="n">
        <v>442</v>
      </c>
      <c r="BU35" s="19" t="n">
        <v>410</v>
      </c>
      <c r="BV35" s="19" t="n">
        <v>160</v>
      </c>
      <c r="BW35" s="19" t="n">
        <v>127</v>
      </c>
      <c r="BX35" s="19" t="n">
        <v>125</v>
      </c>
      <c r="BY35" s="19" t="n">
        <v>113</v>
      </c>
      <c r="BZ35" s="19" t="n">
        <v>109</v>
      </c>
      <c r="CA35" s="19" t="n">
        <v>91.8478260869565</v>
      </c>
      <c r="CB35" s="19" t="n">
        <v>90.1162790697675</v>
      </c>
      <c r="CC35" s="19" t="n">
        <v>96.2264150943396</v>
      </c>
      <c r="CD35" s="19" t="n">
        <v>96.2264150943396</v>
      </c>
      <c r="CE35" s="19" t="n">
        <v>98.6577181208054</v>
      </c>
      <c r="CF35" s="21" t="n">
        <v>1482.5</v>
      </c>
      <c r="CG35" s="21" t="n">
        <v>88.2</v>
      </c>
      <c r="CH35" s="21" t="n">
        <v>40.62</v>
      </c>
      <c r="CI35" s="21" t="n">
        <v>110</v>
      </c>
      <c r="CJ35" s="21" t="n">
        <v>69.8</v>
      </c>
      <c r="CK35" s="21" t="n">
        <v>14.2</v>
      </c>
      <c r="CL35" s="21" t="n">
        <v>85.8</v>
      </c>
      <c r="CM35" s="21" t="n">
        <v>0.166</v>
      </c>
      <c r="CN35" s="21" t="n">
        <v>300</v>
      </c>
      <c r="CO35" s="21" t="n">
        <v>1134.8</v>
      </c>
      <c r="CP35" s="21" t="n">
        <v>112.5</v>
      </c>
      <c r="CQ35" s="21" t="n">
        <v>53.37</v>
      </c>
      <c r="CR35" s="21" t="n">
        <v>68</v>
      </c>
      <c r="CS35" s="21" t="n">
        <v>47.1</v>
      </c>
      <c r="CT35" s="21" t="n">
        <v>63.1</v>
      </c>
      <c r="CU35" s="21" t="n">
        <v>36.9</v>
      </c>
      <c r="CV35" s="21" t="n">
        <v>1.713</v>
      </c>
      <c r="CW35" s="21" t="n">
        <v>300</v>
      </c>
      <c r="CX35" s="21" t="n">
        <v>994.8</v>
      </c>
      <c r="CY35" s="21" t="n">
        <v>46.8</v>
      </c>
      <c r="CZ35" s="21" t="n">
        <v>60.48</v>
      </c>
      <c r="DA35" s="21" t="n">
        <v>63.2</v>
      </c>
      <c r="DB35" s="21" t="n">
        <v>15.3</v>
      </c>
      <c r="DC35" s="21" t="n">
        <v>69.1</v>
      </c>
      <c r="DD35" s="21" t="n">
        <v>30.6</v>
      </c>
      <c r="DE35" s="21" t="n">
        <v>2.263</v>
      </c>
      <c r="DF35" s="21" t="n">
        <v>300</v>
      </c>
      <c r="DG35" s="21" t="n">
        <v>691.4</v>
      </c>
      <c r="DH35" s="21" t="n">
        <v>64.3</v>
      </c>
      <c r="DI35" s="21" t="n">
        <v>87.46</v>
      </c>
      <c r="DJ35" s="21" t="n">
        <v>14.2</v>
      </c>
      <c r="DK35" s="21" t="n">
        <v>0.9</v>
      </c>
      <c r="DL35" s="21" t="n">
        <v>96.6</v>
      </c>
      <c r="DM35" s="21" t="n">
        <v>3.4</v>
      </c>
      <c r="DN35" s="21" t="n">
        <v>28.268</v>
      </c>
      <c r="DO35" s="21" t="n">
        <v>300</v>
      </c>
      <c r="DP35" s="21" t="n">
        <v>1199</v>
      </c>
      <c r="DQ35" s="21" t="n">
        <v>76.1</v>
      </c>
      <c r="DR35" s="21" t="n">
        <v>50.24</v>
      </c>
      <c r="DS35" s="21" t="n">
        <v>62.5</v>
      </c>
      <c r="DT35" s="21" t="n">
        <v>46.4</v>
      </c>
      <c r="DU35" s="21" t="n">
        <v>58.9</v>
      </c>
      <c r="DV35" s="21" t="n">
        <v>41</v>
      </c>
      <c r="DW35" s="21" t="n">
        <v>1.437</v>
      </c>
      <c r="DX35" s="21" t="n">
        <v>300</v>
      </c>
      <c r="DY35" s="21" t="n">
        <v>1025.9</v>
      </c>
      <c r="DZ35" s="21" t="n">
        <v>89.2</v>
      </c>
      <c r="EA35" s="21" t="n">
        <v>58.93</v>
      </c>
      <c r="EB35" s="21" t="n">
        <v>58.1</v>
      </c>
      <c r="EC35" s="21" t="n">
        <v>35</v>
      </c>
      <c r="ED35" s="21" t="n">
        <v>80.6</v>
      </c>
      <c r="EE35" s="21" t="n">
        <v>19.4</v>
      </c>
      <c r="EF35" s="21" t="n">
        <v>4.15</v>
      </c>
      <c r="EG35" s="21" t="n">
        <v>300</v>
      </c>
      <c r="EH35" s="21" t="n">
        <v>1248.4</v>
      </c>
      <c r="EI35" s="21" t="n">
        <v>68.7</v>
      </c>
      <c r="EJ35" s="21" t="n">
        <v>48.22</v>
      </c>
      <c r="EK35" s="21" t="n">
        <v>71.6</v>
      </c>
      <c r="EL35" s="21" t="n">
        <v>51.7</v>
      </c>
      <c r="EM35" s="21" t="n">
        <v>35.3</v>
      </c>
      <c r="EN35" s="21" t="n">
        <v>64.6</v>
      </c>
      <c r="EO35" s="21" t="n">
        <v>0.546</v>
      </c>
      <c r="EP35" s="21" t="n">
        <v>300</v>
      </c>
      <c r="EQ35" s="21" t="n">
        <v>1043.4</v>
      </c>
      <c r="ER35" s="21" t="n">
        <v>74.7</v>
      </c>
      <c r="ES35" s="21" t="n">
        <v>57.79</v>
      </c>
      <c r="ET35" s="21" t="n">
        <v>55.6</v>
      </c>
      <c r="EU35" s="21" t="n">
        <v>35.1</v>
      </c>
      <c r="EV35" s="21" t="n">
        <v>71.3</v>
      </c>
      <c r="EW35" s="21" t="n">
        <v>28.7</v>
      </c>
      <c r="EX35" s="21" t="n">
        <v>2.487</v>
      </c>
      <c r="EY35" s="21" t="n">
        <v>300</v>
      </c>
      <c r="EZ35" s="21" t="n">
        <v>989.9</v>
      </c>
      <c r="FA35" s="21" t="n">
        <v>60.5</v>
      </c>
      <c r="FB35" s="21" t="n">
        <v>60.84</v>
      </c>
      <c r="FC35" s="21" t="n">
        <v>36.4</v>
      </c>
      <c r="FD35" s="21" t="n">
        <v>13.9</v>
      </c>
      <c r="FE35" s="21" t="n">
        <v>76.5</v>
      </c>
      <c r="FF35" s="21" t="n">
        <v>23.5</v>
      </c>
      <c r="FG35" s="21" t="n">
        <v>3.26</v>
      </c>
      <c r="FH35" s="21" t="n">
        <v>300</v>
      </c>
      <c r="FI35" s="21" t="n">
        <v>847.6</v>
      </c>
      <c r="FJ35" s="21" t="n">
        <v>83.1</v>
      </c>
      <c r="FK35" s="21" t="n">
        <v>71.45</v>
      </c>
      <c r="FL35" s="21" t="n">
        <v>39.3</v>
      </c>
      <c r="FM35" s="21" t="n">
        <v>14.7</v>
      </c>
      <c r="FN35" s="21" t="n">
        <v>84</v>
      </c>
      <c r="FO35" s="21" t="n">
        <v>16</v>
      </c>
      <c r="FP35" s="21" t="n">
        <v>5.243</v>
      </c>
      <c r="FQ35" s="21" t="n">
        <v>300</v>
      </c>
      <c r="FR35" s="15" t="n">
        <v>1</v>
      </c>
      <c r="FS35" s="15" t="n">
        <v>1.7</v>
      </c>
      <c r="FT35" s="15" t="n">
        <v>1.7</v>
      </c>
      <c r="FU35" s="15" t="n">
        <v>2.4</v>
      </c>
      <c r="FV35" s="15" t="n">
        <v>1.9</v>
      </c>
      <c r="FW35" s="15" t="n">
        <v>110</v>
      </c>
      <c r="FX35" s="15" t="n">
        <v>129</v>
      </c>
      <c r="FY35" s="15" t="n">
        <v>114</v>
      </c>
      <c r="FZ35" s="15" t="n">
        <v>94</v>
      </c>
      <c r="GA35" s="15" t="n">
        <v>91</v>
      </c>
      <c r="GB35" s="15" t="n">
        <v>48.7</v>
      </c>
      <c r="GC35" s="15" t="n">
        <v>47.3</v>
      </c>
      <c r="GD35" s="15" t="n">
        <v>49.8</v>
      </c>
      <c r="GE35" s="15" t="n">
        <v>48.8</v>
      </c>
      <c r="GF35" s="15" t="n">
        <v>48.8</v>
      </c>
      <c r="GG35" s="15" t="n">
        <v>9.5</v>
      </c>
      <c r="GH35" s="15" t="n">
        <v>12</v>
      </c>
      <c r="GI35" s="15" t="n">
        <v>8.7</v>
      </c>
      <c r="GJ35" s="15" t="n">
        <v>10.6</v>
      </c>
      <c r="GK35" s="15" t="n">
        <v>13.3</v>
      </c>
      <c r="GL35" s="15" t="n">
        <v>0</v>
      </c>
      <c r="GM35" s="15" t="n">
        <v>1.4</v>
      </c>
      <c r="GN35" s="15" t="n">
        <v>1.2</v>
      </c>
      <c r="GO35" s="15" t="n">
        <v>0</v>
      </c>
      <c r="GP35" s="15" t="n">
        <v>0</v>
      </c>
      <c r="GQ35" s="15" t="n">
        <v>2.2</v>
      </c>
      <c r="GR35" s="15" t="n">
        <v>1.4</v>
      </c>
      <c r="GS35" s="15" t="n">
        <v>0.8</v>
      </c>
      <c r="GT35" s="15" t="n">
        <v>0</v>
      </c>
      <c r="GU35" s="15" t="n">
        <v>0</v>
      </c>
      <c r="GV35" s="15" t="n">
        <v>0</v>
      </c>
      <c r="GW35" s="15" t="n">
        <v>2.3</v>
      </c>
      <c r="GX35" s="15" t="n">
        <v>1</v>
      </c>
      <c r="GY35" s="15" t="n">
        <v>0</v>
      </c>
      <c r="GZ35" s="15" t="n">
        <v>0</v>
      </c>
      <c r="HA35" s="15" t="n">
        <v>0</v>
      </c>
      <c r="HB35" s="15" t="n">
        <v>1.8</v>
      </c>
      <c r="HC35" s="15" t="n">
        <v>0.5</v>
      </c>
      <c r="HD35" s="15" t="n">
        <v>0</v>
      </c>
      <c r="HE35" s="22" t="n">
        <v>0</v>
      </c>
      <c r="HF35" s="1" t="n">
        <v>-1</v>
      </c>
      <c r="HG35" s="1" t="n">
        <v>-1</v>
      </c>
      <c r="HH35" s="1" t="n">
        <v>-1</v>
      </c>
      <c r="HI35" s="1" t="n">
        <v>-1</v>
      </c>
      <c r="HJ35" s="1" t="n">
        <v>-1</v>
      </c>
      <c r="HK35" s="1" t="n">
        <v>-1</v>
      </c>
      <c r="HL35" s="1" t="n">
        <v>-1</v>
      </c>
      <c r="HM35" s="1" t="n">
        <v>-1</v>
      </c>
      <c r="HN35" s="1" t="n">
        <v>-1</v>
      </c>
      <c r="HO35" s="1" t="n">
        <v>-1</v>
      </c>
      <c r="HP35" s="1" t="n">
        <v>-1</v>
      </c>
      <c r="HQ35" s="1" t="n">
        <v>-1</v>
      </c>
      <c r="HR35" s="1" t="n">
        <v>-1</v>
      </c>
      <c r="HS35" s="1" t="n">
        <v>-1</v>
      </c>
      <c r="HT35" s="1" t="n">
        <v>-1</v>
      </c>
      <c r="HU35" s="1" t="n">
        <v>-1</v>
      </c>
      <c r="HV35" s="1" t="n">
        <v>-1</v>
      </c>
      <c r="HW35" s="1" t="n">
        <v>-1</v>
      </c>
      <c r="HX35" s="1" t="n">
        <v>-1</v>
      </c>
      <c r="HY35" s="1" t="n">
        <v>-1</v>
      </c>
      <c r="HZ35" s="1" t="n">
        <v>-1</v>
      </c>
      <c r="IA35" s="1" t="n">
        <v>-1</v>
      </c>
      <c r="IB35" s="1" t="n">
        <v>-1</v>
      </c>
      <c r="IC35" s="1" t="n">
        <v>-1</v>
      </c>
      <c r="ID35" s="1" t="n">
        <v>-1</v>
      </c>
      <c r="IE35" s="1" t="n">
        <v>-1</v>
      </c>
      <c r="IF35" s="1" t="n">
        <v>-1</v>
      </c>
      <c r="IG35" s="1" t="n">
        <v>-1</v>
      </c>
      <c r="IH35" s="1" t="n">
        <v>-1</v>
      </c>
      <c r="II35" s="1" t="n">
        <v>-1</v>
      </c>
      <c r="IJ35" s="1" t="n">
        <v>-1</v>
      </c>
      <c r="IK35" s="1" t="n">
        <v>-1</v>
      </c>
      <c r="IL35" s="1" t="n">
        <v>-1</v>
      </c>
      <c r="IM35" s="1" t="n">
        <v>-1</v>
      </c>
      <c r="IN35" s="1" t="n">
        <v>-1</v>
      </c>
      <c r="IO35" s="1" t="n">
        <v>-1</v>
      </c>
      <c r="IP35" s="1" t="n">
        <v>-1</v>
      </c>
      <c r="IQ35" s="1" t="n">
        <v>-1</v>
      </c>
      <c r="IR35" s="1" t="n">
        <v>-1</v>
      </c>
      <c r="IS35" s="1" t="n">
        <v>-1</v>
      </c>
      <c r="IT35" s="1" t="n">
        <v>-1</v>
      </c>
      <c r="IU35" s="1" t="n">
        <v>-1</v>
      </c>
      <c r="IV35" s="1" t="n">
        <v>-1</v>
      </c>
      <c r="IW35" s="1" t="n">
        <v>-1</v>
      </c>
      <c r="IX35" s="1" t="n">
        <v>-1</v>
      </c>
      <c r="IY35" s="1" t="n">
        <v>-1</v>
      </c>
      <c r="IZ35" s="1" t="n">
        <v>-1</v>
      </c>
      <c r="JA35" s="1" t="n">
        <v>-1</v>
      </c>
      <c r="JB35" s="1" t="n">
        <v>-1</v>
      </c>
      <c r="JC35" s="1" t="n">
        <v>-1</v>
      </c>
      <c r="JD35" s="1" t="n">
        <v>-1</v>
      </c>
      <c r="JE35" s="1" t="n">
        <v>-1</v>
      </c>
      <c r="JG35" s="1" t="n">
        <v>104</v>
      </c>
      <c r="JH35" s="1" t="n">
        <v>62</v>
      </c>
      <c r="JI35" s="1" t="n">
        <f aca="false">JH35+(JG35-JH35)/3</f>
        <v>76</v>
      </c>
      <c r="JJ35" s="1" t="n">
        <v>1.47</v>
      </c>
      <c r="JK35" s="1" t="n">
        <v>44</v>
      </c>
      <c r="JL35" s="1" t="n">
        <v>7</v>
      </c>
      <c r="JM35" s="1" t="n">
        <v>46</v>
      </c>
      <c r="JN35" s="1" t="n">
        <f aca="false">JM35/JJ35</f>
        <v>31.2925170068027</v>
      </c>
      <c r="JO35" s="1" t="n">
        <v>7</v>
      </c>
      <c r="JP35" s="1" t="n">
        <f aca="false">JL35+JM35+JO35</f>
        <v>60</v>
      </c>
      <c r="JQ35" s="1" t="n">
        <v>27</v>
      </c>
      <c r="JR35" s="1" t="n">
        <f aca="false">(JM35-JQ35)/JM35</f>
        <v>0.41304347826087</v>
      </c>
      <c r="JS35" s="1" t="n">
        <v>72</v>
      </c>
      <c r="JT35" s="1" t="n">
        <f aca="false">(JL35+JO35)/JM35</f>
        <v>0.304347826086957</v>
      </c>
      <c r="JU35" s="23" t="n">
        <f aca="false">(0.8*(1.04*(POWER(JP35,3)-POWER(JM35,3)))+0.6)/1000</f>
        <v>98.729048</v>
      </c>
      <c r="JV35" s="1" t="n">
        <f aca="false">JU35/JJ35</f>
        <v>67.1626176870748</v>
      </c>
      <c r="JW35" s="1" t="n">
        <v>86</v>
      </c>
      <c r="JX35" s="1" t="n">
        <v>40</v>
      </c>
      <c r="JY35" s="1" t="n">
        <f aca="false">JW35/JX35</f>
        <v>2.15</v>
      </c>
      <c r="JZ35" s="1" t="n">
        <v>204</v>
      </c>
      <c r="KA35" s="1" t="n">
        <v>14</v>
      </c>
      <c r="KB35" s="1" t="n">
        <f aca="false">JW35/KA35</f>
        <v>6.14285714285714</v>
      </c>
      <c r="KC35" s="1" t="n">
        <v>24.8</v>
      </c>
      <c r="KD35" s="1" t="n">
        <v>1.9</v>
      </c>
      <c r="KE35" s="1" t="n">
        <f aca="false">((3.14*POWER(KD35,2)/4)*KC35*JK35)/1000</f>
        <v>3.09229712</v>
      </c>
      <c r="KF35" s="1" t="n">
        <f aca="false">KE35/JJ35</f>
        <v>2.1036034829932</v>
      </c>
      <c r="KG35" s="1" t="n">
        <v>19.4</v>
      </c>
      <c r="KH35" s="1" t="n">
        <v>-1</v>
      </c>
      <c r="KI35" s="1" t="n">
        <v>51</v>
      </c>
      <c r="KJ35" s="1" t="n">
        <v>22</v>
      </c>
      <c r="KK35" s="1" t="n">
        <f aca="false">KI35/KJ35</f>
        <v>2.31818181818182</v>
      </c>
      <c r="KL35" s="1" t="n">
        <v>251</v>
      </c>
      <c r="KM35" s="1" t="n">
        <v>14</v>
      </c>
      <c r="KN35" s="1" t="n">
        <v>42</v>
      </c>
      <c r="KO35" s="1" t="n">
        <f aca="false">KN35/JJ35</f>
        <v>28.5714285714286</v>
      </c>
      <c r="KP35" s="1" t="n">
        <v>45</v>
      </c>
      <c r="KQ35" s="1" t="n">
        <f aca="false">KP35/JJ35</f>
        <v>30.6122448979592</v>
      </c>
      <c r="KR35" s="1" t="n">
        <v>66</v>
      </c>
      <c r="KS35" s="1" t="n">
        <f aca="false">KR35/JJ35</f>
        <v>44.8979591836735</v>
      </c>
      <c r="KT35" s="1" t="n">
        <v>23</v>
      </c>
      <c r="KU35" s="1" t="n">
        <f aca="false">KT35/JJ35</f>
        <v>15.6462585034014</v>
      </c>
      <c r="KV35" s="1" t="n">
        <f aca="false">KR35-KT35</f>
        <v>43</v>
      </c>
      <c r="KW35" s="1" t="n">
        <v>65</v>
      </c>
      <c r="KX35" s="1" t="n">
        <v>18.3</v>
      </c>
      <c r="KY35" s="1" t="n">
        <v>9.8</v>
      </c>
      <c r="KZ35" s="1" t="n">
        <f aca="false">KX35/JJ35</f>
        <v>12.4489795918367</v>
      </c>
      <c r="LA35" s="1" t="n">
        <f aca="false">KY35/JJ35</f>
        <v>6.66666666666667</v>
      </c>
      <c r="LB35" s="23" t="n">
        <f aca="false">(KX35-KY35)/KX35</f>
        <v>0.46448087431694</v>
      </c>
      <c r="LC35" s="1" t="n">
        <v>87</v>
      </c>
      <c r="LD35" s="1" t="n">
        <v>66</v>
      </c>
      <c r="LE35" s="1" t="n">
        <f aca="false">LD35+(LC35-LD35)/3</f>
        <v>73</v>
      </c>
      <c r="LF35" s="1" t="n">
        <v>71</v>
      </c>
      <c r="LG35" s="1" t="n">
        <v>7</v>
      </c>
      <c r="LH35" s="1" t="n">
        <v>47</v>
      </c>
      <c r="LI35" s="1" t="n">
        <f aca="false">LH35/JJ35</f>
        <v>31.9727891156463</v>
      </c>
      <c r="LJ35" s="1" t="n">
        <v>8</v>
      </c>
      <c r="LK35" s="1" t="n">
        <f aca="false">LG35+LH35+LJ35</f>
        <v>62</v>
      </c>
      <c r="LL35" s="1" t="n">
        <v>30</v>
      </c>
      <c r="LM35" s="23" t="n">
        <f aca="false">(LH35-LL35)/LH35</f>
        <v>0.361702127659574</v>
      </c>
      <c r="LN35" s="1" t="n">
        <v>65</v>
      </c>
      <c r="LO35" s="1" t="n">
        <f aca="false">(LG35+LJ35)/LH35</f>
        <v>0.319148936170213</v>
      </c>
      <c r="LP35" s="1" t="n">
        <f aca="false">(0.8*(1.04*(POWER(LK35,3)-POWER(LH35,3)))+0.6)/1000</f>
        <v>111.90876</v>
      </c>
      <c r="LQ35" s="1" t="n">
        <f aca="false">LP35/JJ35</f>
        <v>76.1284081632653</v>
      </c>
      <c r="LR35" s="1" t="n">
        <v>71</v>
      </c>
      <c r="LS35" s="1" t="n">
        <v>39</v>
      </c>
      <c r="LT35" s="23" t="n">
        <f aca="false">LR35/LS35</f>
        <v>1.82051282051282</v>
      </c>
      <c r="LU35" s="1" t="n">
        <v>244</v>
      </c>
      <c r="LV35" s="1" t="n">
        <v>13</v>
      </c>
      <c r="LW35" s="23" t="n">
        <f aca="false">LR35/LV35</f>
        <v>5.46153846153846</v>
      </c>
      <c r="LX35" s="1" t="n">
        <v>19.9</v>
      </c>
      <c r="LY35" s="1" t="n">
        <f aca="false">((3.14*POWER(KD35,2)/4)*LX35*LF35)/1000</f>
        <v>4.003946665</v>
      </c>
      <c r="LZ35" s="1" t="n">
        <f aca="false">LY35/JJ35</f>
        <v>2.7237732414966</v>
      </c>
      <c r="MA35" s="1" t="n">
        <v>16.5</v>
      </c>
      <c r="MB35" s="1" t="n">
        <v>22</v>
      </c>
      <c r="MC35" s="1" t="n">
        <v>46</v>
      </c>
      <c r="MD35" s="1" t="n">
        <v>27</v>
      </c>
      <c r="ME35" s="23" t="n">
        <f aca="false">MC35/MD35</f>
        <v>1.7037037037037</v>
      </c>
      <c r="MF35" s="1" t="n">
        <v>274</v>
      </c>
      <c r="MG35" s="1" t="n">
        <v>12</v>
      </c>
      <c r="MH35" s="1" t="n">
        <v>40</v>
      </c>
      <c r="MI35" s="1" t="n">
        <f aca="false">MH35/JJ35</f>
        <v>27.2108843537415</v>
      </c>
      <c r="MJ35" s="1" t="n">
        <v>44</v>
      </c>
      <c r="MK35" s="1" t="n">
        <f aca="false">MJ35/JJ35</f>
        <v>29.9319727891156</v>
      </c>
      <c r="ML35" s="1" t="n">
        <v>71</v>
      </c>
      <c r="MM35" s="1" t="n">
        <f aca="false">ML35/JJ35</f>
        <v>48.2993197278912</v>
      </c>
      <c r="MN35" s="1" t="n">
        <v>34</v>
      </c>
      <c r="MO35" s="1" t="n">
        <f aca="false">MN35/JJ35</f>
        <v>23.1292517006803</v>
      </c>
      <c r="MP35" s="1" t="n">
        <f aca="false">ML35-MN35</f>
        <v>37</v>
      </c>
      <c r="MQ35" s="1" t="n">
        <v>53</v>
      </c>
      <c r="MR35" s="1" t="n">
        <v>17.8</v>
      </c>
      <c r="MS35" s="1" t="n">
        <v>10.6</v>
      </c>
      <c r="MT35" s="1" t="n">
        <f aca="false">MR35/JJ35</f>
        <v>12.108843537415</v>
      </c>
      <c r="MU35" s="1" t="n">
        <f aca="false">MS35/JJ35</f>
        <v>7.2108843537415</v>
      </c>
      <c r="MV35" s="23" t="n">
        <f aca="false">(MR35-MS35)/MR35</f>
        <v>0.404494382022472</v>
      </c>
      <c r="MW35" s="1" t="n">
        <v>107</v>
      </c>
      <c r="MX35" s="1" t="n">
        <v>63</v>
      </c>
      <c r="MY35" s="1" t="n">
        <f aca="false">MX35+(MW35-MX35)/3</f>
        <v>77.6666666666667</v>
      </c>
      <c r="MZ35" s="1" t="n">
        <v>55</v>
      </c>
      <c r="NA35" s="1" t="n">
        <v>8</v>
      </c>
      <c r="NB35" s="1" t="n">
        <v>45</v>
      </c>
      <c r="NC35" s="1" t="n">
        <f aca="false">NB35/JJ35</f>
        <v>30.6122448979592</v>
      </c>
      <c r="ND35" s="1" t="n">
        <v>9</v>
      </c>
      <c r="NE35" s="1" t="n">
        <f aca="false">NA35+NB35+ND35</f>
        <v>62</v>
      </c>
      <c r="NF35" s="1" t="n">
        <v>28</v>
      </c>
      <c r="NG35" s="23" t="n">
        <f aca="false">(NB35-NF35)/NB35</f>
        <v>0.377777777777778</v>
      </c>
      <c r="NH35" s="1" t="n">
        <v>70</v>
      </c>
      <c r="NI35" s="1" t="n">
        <f aca="false">(NA35+ND35)/NB35</f>
        <v>0.377777777777778</v>
      </c>
      <c r="NJ35" s="1" t="n">
        <f aca="false">(0.8*(1.04*(POWER(NE35,3)-POWER(NB35,3)))+0.6)/1000</f>
        <v>122.473496</v>
      </c>
      <c r="NK35" s="1" t="n">
        <f aca="false">NJ35/JJ35</f>
        <v>83.3153034013606</v>
      </c>
      <c r="NL35" s="1" t="n">
        <v>88</v>
      </c>
      <c r="NM35" s="1" t="n">
        <v>40</v>
      </c>
      <c r="NN35" s="23" t="n">
        <f aca="false">NL35/NM35</f>
        <v>2.2</v>
      </c>
      <c r="NO35" s="1" t="n">
        <v>217</v>
      </c>
      <c r="NP35" s="1" t="n">
        <v>18</v>
      </c>
      <c r="NQ35" s="23" t="n">
        <f aca="false">NL35/NP35</f>
        <v>4.88888888888889</v>
      </c>
      <c r="NR35" s="1" t="n">
        <v>25.9</v>
      </c>
      <c r="NS35" s="1" t="n">
        <f aca="false">((3.14*POWER(KD35,2)/4)*NR35*MZ35)/1000</f>
        <v>4.036819325</v>
      </c>
      <c r="NT35" s="1" t="n">
        <f aca="false">NS35/JJ35</f>
        <v>2.74613559523809</v>
      </c>
      <c r="NU35" s="1" t="n">
        <v>21.4</v>
      </c>
      <c r="NV35" s="1" t="n">
        <v>-1</v>
      </c>
      <c r="NW35" s="1" t="n">
        <v>64</v>
      </c>
      <c r="NX35" s="1" t="n">
        <v>27</v>
      </c>
      <c r="NY35" s="23" t="n">
        <f aca="false">NW35/NX35</f>
        <v>2.37037037037037</v>
      </c>
      <c r="NZ35" s="1" t="n">
        <v>226</v>
      </c>
      <c r="OA35" s="1" t="n">
        <v>14</v>
      </c>
      <c r="OB35" s="1" t="n">
        <v>38</v>
      </c>
      <c r="OC35" s="1" t="n">
        <f aca="false">OB35/JJ35</f>
        <v>25.8503401360544</v>
      </c>
      <c r="OD35" s="1" t="n">
        <v>46</v>
      </c>
      <c r="OE35" s="1" t="n">
        <f aca="false">OD35/JJ35</f>
        <v>31.2925170068027</v>
      </c>
      <c r="OF35" s="1" t="n">
        <v>71</v>
      </c>
      <c r="OG35" s="1" t="n">
        <f aca="false">OF35/JJ35</f>
        <v>48.2993197278912</v>
      </c>
      <c r="OH35" s="1" t="n">
        <v>28</v>
      </c>
      <c r="OI35" s="1" t="n">
        <f aca="false">OH35/JJ35</f>
        <v>19.047619047619</v>
      </c>
      <c r="OJ35" s="1" t="n">
        <f aca="false">OF35-OH35</f>
        <v>43</v>
      </c>
      <c r="OK35" s="1" t="n">
        <v>65</v>
      </c>
      <c r="OL35" s="1" t="n">
        <v>18.5</v>
      </c>
      <c r="OM35" s="1" t="n">
        <v>10.9</v>
      </c>
      <c r="ON35" s="1" t="n">
        <f aca="false">OL35/JJ35</f>
        <v>12.5850340136054</v>
      </c>
      <c r="OO35" s="1" t="n">
        <f aca="false">OM35/JJ35</f>
        <v>7.41496598639456</v>
      </c>
      <c r="OP35" s="23" t="n">
        <f aca="false">(OL35-OM35)/OL35</f>
        <v>0.410810810810811</v>
      </c>
      <c r="OQ35" s="1" t="n">
        <v>100</v>
      </c>
      <c r="OR35" s="1" t="n">
        <v>64</v>
      </c>
      <c r="OS35" s="1" t="n">
        <f aca="false">OR35+(OQ35-OR35)/3</f>
        <v>76</v>
      </c>
      <c r="OT35" s="1" t="n">
        <v>44</v>
      </c>
      <c r="OU35" s="1" t="n">
        <v>9</v>
      </c>
      <c r="OV35" s="1" t="n">
        <v>44</v>
      </c>
      <c r="OW35" s="1" t="n">
        <f aca="false">OV35/JJ35</f>
        <v>29.9319727891156</v>
      </c>
      <c r="OX35" s="1" t="n">
        <v>10</v>
      </c>
      <c r="OY35" s="1" t="n">
        <f aca="false">OU35+OV35+OX35</f>
        <v>63</v>
      </c>
      <c r="OZ35" s="1" t="n">
        <v>25</v>
      </c>
      <c r="PA35" s="23" t="n">
        <f aca="false">(OV35-OZ35)/OV35</f>
        <v>0.431818181818182</v>
      </c>
      <c r="PB35" s="1" t="n">
        <v>73</v>
      </c>
      <c r="PC35" s="1" t="n">
        <f aca="false">(OU35+OX35)/OV35</f>
        <v>0.431818181818182</v>
      </c>
      <c r="PD35" s="1" t="n">
        <f aca="false">(0.8*(1.04*(POWER(OY35,3)-POWER(OV35,3)))+0.6)/1000</f>
        <v>137.166616</v>
      </c>
      <c r="PE35" s="1" t="n">
        <f aca="false">PD35/JJ35</f>
        <v>93.3106231292517</v>
      </c>
      <c r="PF35" s="1" t="n">
        <v>78</v>
      </c>
      <c r="PG35" s="1" t="n">
        <v>42</v>
      </c>
      <c r="PH35" s="23" t="n">
        <f aca="false">PF35/PG35</f>
        <v>1.85714285714286</v>
      </c>
      <c r="PI35" s="1" t="n">
        <v>177</v>
      </c>
      <c r="PJ35" s="1" t="n">
        <v>12</v>
      </c>
      <c r="PK35" s="23" t="n">
        <f aca="false">PF35/PJ35</f>
        <v>6.5</v>
      </c>
      <c r="PL35" s="1" t="n">
        <v>18.1</v>
      </c>
      <c r="PM35" s="1" t="n">
        <f aca="false">((3.14*POWER(KD35,2)/4)*PL35*OT35)/1000</f>
        <v>2.25687814</v>
      </c>
      <c r="PN35" s="1" t="n">
        <f aca="false">PM35/JJ35</f>
        <v>1.53529125170068</v>
      </c>
      <c r="PO35" s="1" t="n">
        <v>14.6</v>
      </c>
      <c r="PP35" s="1" t="n">
        <v>21</v>
      </c>
      <c r="PQ35" s="1" t="n">
        <v>53</v>
      </c>
      <c r="PR35" s="1" t="n">
        <v>23</v>
      </c>
      <c r="PS35" s="23" t="n">
        <f aca="false">PQ35/PR35</f>
        <v>2.30434782608696</v>
      </c>
      <c r="PT35" s="1" t="n">
        <v>214</v>
      </c>
      <c r="PU35" s="1" t="n">
        <v>13</v>
      </c>
      <c r="PV35" s="1" t="n">
        <v>43</v>
      </c>
      <c r="PW35" s="1" t="n">
        <f aca="false">PV35/JJ35</f>
        <v>29.2517006802721</v>
      </c>
      <c r="PX35" s="1" t="n">
        <v>44</v>
      </c>
      <c r="PY35" s="1" t="n">
        <f aca="false">PX35/JJ35</f>
        <v>29.9319727891156</v>
      </c>
      <c r="PZ35" s="1" t="n">
        <v>63</v>
      </c>
      <c r="QA35" s="1" t="n">
        <f aca="false">PZ35/JJ35</f>
        <v>42.8571428571429</v>
      </c>
      <c r="QB35" s="1" t="n">
        <v>22</v>
      </c>
      <c r="QC35" s="1" t="n">
        <f aca="false">QB35/JJ35</f>
        <v>14.9659863945578</v>
      </c>
      <c r="QD35" s="1" t="n">
        <f aca="false">PZ35-QB35</f>
        <v>41</v>
      </c>
      <c r="QE35" s="1" t="n">
        <v>59</v>
      </c>
      <c r="QF35" s="1" t="n">
        <v>18</v>
      </c>
      <c r="QG35" s="1" t="n">
        <v>9.7</v>
      </c>
      <c r="QH35" s="1" t="n">
        <f aca="false">QF35/JJ35</f>
        <v>12.2448979591837</v>
      </c>
      <c r="QI35" s="1" t="n">
        <f aca="false">QG35/JJ35</f>
        <v>6.59863945578231</v>
      </c>
      <c r="QJ35" s="23" t="n">
        <f aca="false">(QF35-QG35)/QF35</f>
        <v>0.461111111111111</v>
      </c>
      <c r="QK35" s="1" t="n">
        <v>104</v>
      </c>
      <c r="QL35" s="1" t="n">
        <v>64</v>
      </c>
      <c r="QM35" s="1" t="n">
        <f aca="false">QL35+(QK35-QL35)/3</f>
        <v>77.3333333333333</v>
      </c>
      <c r="QN35" s="1" t="n">
        <v>54</v>
      </c>
      <c r="QO35" s="1" t="n">
        <v>8</v>
      </c>
      <c r="QP35" s="1" t="n">
        <v>43</v>
      </c>
      <c r="QQ35" s="1" t="n">
        <f aca="false">QP35/JJ35</f>
        <v>29.2517006802721</v>
      </c>
      <c r="QR35" s="1" t="n">
        <v>8</v>
      </c>
      <c r="QS35" s="1" t="n">
        <f aca="false">QO35+QP35+QR35</f>
        <v>59</v>
      </c>
      <c r="QT35" s="1" t="n">
        <v>28</v>
      </c>
      <c r="QU35" s="23" t="n">
        <f aca="false">(QP35-QT35)/QP35</f>
        <v>0.348837209302326</v>
      </c>
      <c r="QV35" s="1" t="n">
        <v>65</v>
      </c>
      <c r="QW35" s="1" t="n">
        <f aca="false">(QO35+QR35)/QP35</f>
        <v>0.372093023255814</v>
      </c>
      <c r="QX35" s="1" t="n">
        <f aca="false">(0.8*(1.04*(POWER(QS35,3)-POWER(QP35,3)))+0.6)/1000</f>
        <v>104.726104</v>
      </c>
      <c r="QY35" s="1" t="n">
        <f aca="false">QX35/JJ35</f>
        <v>71.2422476190476</v>
      </c>
      <c r="QZ35" s="1" t="n">
        <v>97</v>
      </c>
      <c r="RA35" s="1" t="n">
        <v>30</v>
      </c>
      <c r="RB35" s="23" t="n">
        <f aca="false">QZ35/RA35</f>
        <v>3.23333333333333</v>
      </c>
      <c r="RC35" s="1" t="n">
        <v>221</v>
      </c>
      <c r="RD35" s="1" t="n">
        <v>14</v>
      </c>
      <c r="RE35" s="23" t="n">
        <f aca="false">QZ35/RD35</f>
        <v>6.92857142857143</v>
      </c>
      <c r="RF35" s="1" t="n">
        <v>27.2</v>
      </c>
      <c r="RG35" s="1" t="n">
        <f aca="false">((3.14*POWER(KD35,2)/4)*RF35*QN35)/1000</f>
        <v>4.16235888</v>
      </c>
      <c r="RH35" s="1" t="n">
        <f aca="false">RG35/JJ35</f>
        <v>2.83153665306122</v>
      </c>
      <c r="RI35" s="1" t="n">
        <v>20.2</v>
      </c>
      <c r="RJ35" s="1" t="n">
        <v>23</v>
      </c>
      <c r="RK35" s="1" t="n">
        <v>60</v>
      </c>
      <c r="RL35" s="1" t="n">
        <v>23</v>
      </c>
      <c r="RM35" s="23" t="n">
        <f aca="false">RK35/RL35</f>
        <v>2.60869565217391</v>
      </c>
      <c r="RN35" s="1" t="n">
        <v>169</v>
      </c>
      <c r="RO35" s="1" t="n">
        <v>13</v>
      </c>
      <c r="RP35" s="1" t="n">
        <v>41</v>
      </c>
      <c r="RQ35" s="1" t="n">
        <f aca="false">RP35/JJ35</f>
        <v>27.891156462585</v>
      </c>
      <c r="RR35" s="1" t="n">
        <v>46</v>
      </c>
      <c r="RS35" s="1" t="n">
        <f aca="false">RR35/JJ35</f>
        <v>31.2925170068027</v>
      </c>
      <c r="RT35" s="1" t="n">
        <v>75</v>
      </c>
      <c r="RU35" s="1" t="n">
        <f aca="false">RT35/JJ35</f>
        <v>51.0204081632653</v>
      </c>
      <c r="RV35" s="1" t="n">
        <v>28</v>
      </c>
      <c r="RW35" s="1" t="n">
        <f aca="false">RV35/JJ35</f>
        <v>19.047619047619</v>
      </c>
      <c r="RX35" s="1" t="n">
        <f aca="false">RT35-RV35</f>
        <v>47</v>
      </c>
      <c r="RY35" s="1" t="n">
        <v>62</v>
      </c>
      <c r="RZ35" s="1" t="n">
        <v>15.7</v>
      </c>
      <c r="SA35" s="1" t="n">
        <v>10.2</v>
      </c>
      <c r="SB35" s="1" t="n">
        <f aca="false">RZ35/JJ35</f>
        <v>10.6802721088435</v>
      </c>
      <c r="SC35" s="1" t="n">
        <f aca="false">SA35/JJ35</f>
        <v>6.93877551020408</v>
      </c>
      <c r="SD35" s="23" t="n">
        <f aca="false">(RZ35-SA35)/RZ35</f>
        <v>0.35031847133758</v>
      </c>
    </row>
    <row r="36" customFormat="false" ht="21" hidden="false" customHeight="false" outlineLevel="0" collapsed="false">
      <c r="A36" s="14" t="s">
        <v>652</v>
      </c>
      <c r="B36" s="13" t="n">
        <v>40</v>
      </c>
      <c r="C36" s="13" t="n">
        <v>31</v>
      </c>
      <c r="D36" s="15" t="n">
        <v>80</v>
      </c>
      <c r="E36" s="13" t="n">
        <v>184</v>
      </c>
      <c r="F36" s="16" t="n">
        <v>4</v>
      </c>
      <c r="G36" s="16" t="n">
        <v>6</v>
      </c>
      <c r="H36" s="17" t="n">
        <v>33</v>
      </c>
      <c r="I36" s="17" t="n">
        <v>416</v>
      </c>
      <c r="J36" s="17" t="n">
        <v>24</v>
      </c>
      <c r="K36" s="17" t="n">
        <v>184</v>
      </c>
      <c r="L36" s="17" t="n">
        <v>998</v>
      </c>
      <c r="M36" s="17" t="n">
        <v>998</v>
      </c>
      <c r="N36" s="17" t="n">
        <v>998</v>
      </c>
      <c r="O36" s="17" t="n">
        <v>998</v>
      </c>
      <c r="P36" s="17" t="n">
        <v>998</v>
      </c>
      <c r="Q36" s="17" t="n">
        <v>998</v>
      </c>
      <c r="R36" s="17" t="n">
        <v>998</v>
      </c>
      <c r="S36" s="17" t="n">
        <v>998</v>
      </c>
      <c r="T36" s="17" t="n">
        <v>998</v>
      </c>
      <c r="U36" s="17" t="n">
        <v>998</v>
      </c>
      <c r="V36" s="17" t="n">
        <v>352</v>
      </c>
      <c r="W36" s="18" t="n">
        <v>0.536111111111111</v>
      </c>
      <c r="X36" s="19" t="n">
        <v>75</v>
      </c>
      <c r="Y36" s="19" t="n">
        <v>60</v>
      </c>
      <c r="Z36" s="19" t="n">
        <v>77</v>
      </c>
      <c r="AA36" s="19" t="n">
        <v>70</v>
      </c>
      <c r="AB36" s="19" t="n">
        <v>81</v>
      </c>
      <c r="AC36" s="19" t="n">
        <v>71</v>
      </c>
      <c r="AD36" s="19" t="n">
        <v>55</v>
      </c>
      <c r="AE36" s="19" t="n">
        <v>76</v>
      </c>
      <c r="AF36" s="19" t="n">
        <v>67</v>
      </c>
      <c r="AG36" s="19" t="n">
        <v>79</v>
      </c>
      <c r="AH36" s="19" t="n">
        <v>0.946666666666667</v>
      </c>
      <c r="AI36" s="19" t="n">
        <v>0.916666666666667</v>
      </c>
      <c r="AJ36" s="19" t="n">
        <v>0.987012987012987</v>
      </c>
      <c r="AK36" s="19" t="n">
        <v>0.957142857142857</v>
      </c>
      <c r="AL36" s="19" t="n">
        <v>0.975308641975309</v>
      </c>
      <c r="AM36" s="19" t="n">
        <v>221</v>
      </c>
      <c r="AN36" s="19" t="n">
        <v>131</v>
      </c>
      <c r="AO36" s="19" t="n">
        <v>206</v>
      </c>
      <c r="AP36" s="19" t="n">
        <v>196</v>
      </c>
      <c r="AQ36" s="19" t="n">
        <v>207</v>
      </c>
      <c r="AR36" s="19" t="n">
        <v>44</v>
      </c>
      <c r="AS36" s="19" t="n">
        <v>35</v>
      </c>
      <c r="AT36" s="19" t="n">
        <v>47</v>
      </c>
      <c r="AU36" s="19" t="n">
        <v>42</v>
      </c>
      <c r="AV36" s="19" t="n">
        <v>48</v>
      </c>
      <c r="AW36" s="19" t="n">
        <v>96</v>
      </c>
      <c r="AX36" s="19" t="n">
        <v>76.6666666666667</v>
      </c>
      <c r="AY36" s="19" t="n">
        <v>100</v>
      </c>
      <c r="AZ36" s="19" t="n">
        <v>100</v>
      </c>
      <c r="BA36" s="19" t="n">
        <v>98.7654320987654</v>
      </c>
      <c r="BB36" s="19" t="n">
        <v>295</v>
      </c>
      <c r="BC36" s="19" t="n">
        <v>257</v>
      </c>
      <c r="BD36" s="19" t="n">
        <v>278</v>
      </c>
      <c r="BE36" s="19" t="n">
        <v>277</v>
      </c>
      <c r="BF36" s="19" t="n">
        <v>286</v>
      </c>
      <c r="BG36" s="19" t="n">
        <v>316</v>
      </c>
      <c r="BH36" s="19" t="n">
        <v>246</v>
      </c>
      <c r="BI36" s="19" t="n">
        <v>305</v>
      </c>
      <c r="BJ36" s="19" t="n">
        <v>300</v>
      </c>
      <c r="BK36" s="19" t="n">
        <v>308</v>
      </c>
      <c r="BL36" s="19" t="n">
        <v>1.07118644067797</v>
      </c>
      <c r="BM36" s="19" t="n">
        <v>0.957198443579767</v>
      </c>
      <c r="BN36" s="19" t="n">
        <v>1.09712230215827</v>
      </c>
      <c r="BO36" s="19" t="n">
        <v>1.08303249097473</v>
      </c>
      <c r="BP36" s="19" t="n">
        <v>1.07692307692308</v>
      </c>
      <c r="BQ36" s="19" t="n">
        <v>638</v>
      </c>
      <c r="BR36" s="19" t="n">
        <v>533</v>
      </c>
      <c r="BS36" s="19" t="n">
        <v>577</v>
      </c>
      <c r="BT36" s="19" t="n">
        <v>600</v>
      </c>
      <c r="BU36" s="19" t="n">
        <v>616</v>
      </c>
      <c r="BV36" s="19" t="n">
        <v>191</v>
      </c>
      <c r="BW36" s="19" t="n">
        <v>159</v>
      </c>
      <c r="BX36" s="19" t="n">
        <v>195</v>
      </c>
      <c r="BY36" s="19" t="n">
        <v>190</v>
      </c>
      <c r="BZ36" s="19" t="n">
        <v>195</v>
      </c>
      <c r="CA36" s="19" t="n">
        <v>94.2372881355932</v>
      </c>
      <c r="CB36" s="19" t="n">
        <v>77.8210116731518</v>
      </c>
      <c r="CC36" s="19" t="n">
        <v>92.8057553956834</v>
      </c>
      <c r="CD36" s="19" t="n">
        <v>96.7509025270758</v>
      </c>
      <c r="CE36" s="19" t="n">
        <v>95.8041958041958</v>
      </c>
      <c r="CF36" s="21" t="n">
        <v>849.3</v>
      </c>
      <c r="CG36" s="21" t="n">
        <v>69.5</v>
      </c>
      <c r="CH36" s="21" t="n">
        <v>71.13</v>
      </c>
      <c r="CI36" s="21" t="n">
        <v>34.7</v>
      </c>
      <c r="CJ36" s="21" t="n">
        <v>14.7</v>
      </c>
      <c r="CK36" s="21" t="n">
        <v>85.9</v>
      </c>
      <c r="CL36" s="21" t="n">
        <v>14.1</v>
      </c>
      <c r="CM36" s="21" t="n">
        <v>6.08</v>
      </c>
      <c r="CN36" s="21" t="n">
        <v>300</v>
      </c>
      <c r="CO36" s="21" t="n">
        <v>686.3</v>
      </c>
      <c r="CP36" s="21" t="n">
        <v>44.5</v>
      </c>
      <c r="CQ36" s="21" t="n">
        <v>87.79</v>
      </c>
      <c r="CR36" s="21" t="n">
        <v>18.1</v>
      </c>
      <c r="CS36" s="21" t="n">
        <v>1.8</v>
      </c>
      <c r="CT36" s="21" t="n">
        <v>87.8</v>
      </c>
      <c r="CU36" s="21" t="n">
        <v>12.1</v>
      </c>
      <c r="CV36" s="21" t="n">
        <v>7.231</v>
      </c>
      <c r="CW36" s="21" t="n">
        <v>300</v>
      </c>
      <c r="CX36" s="21" t="n">
        <v>674</v>
      </c>
      <c r="CY36" s="21" t="n">
        <v>12.1</v>
      </c>
      <c r="CZ36" s="21" t="n">
        <v>89.06</v>
      </c>
      <c r="DA36" s="21" t="n">
        <v>7</v>
      </c>
      <c r="DB36" s="21" t="n">
        <v>0</v>
      </c>
      <c r="DC36" s="21" t="n">
        <v>84.7</v>
      </c>
      <c r="DD36" s="21" t="n">
        <v>15</v>
      </c>
      <c r="DE36" s="21" t="n">
        <v>5.64</v>
      </c>
      <c r="DF36" s="21" t="n">
        <v>300</v>
      </c>
      <c r="DG36" s="21" t="n">
        <v>527.5</v>
      </c>
      <c r="DH36" s="21" t="n">
        <v>19</v>
      </c>
      <c r="DI36" s="21" t="n">
        <v>113.89</v>
      </c>
      <c r="DJ36" s="21" t="n">
        <v>4.3</v>
      </c>
      <c r="DK36" s="21" t="n">
        <v>0</v>
      </c>
      <c r="DL36" s="21" t="n">
        <v>92.8</v>
      </c>
      <c r="DM36" s="21" t="n">
        <v>7.2</v>
      </c>
      <c r="DN36" s="21" t="n">
        <v>12.896</v>
      </c>
      <c r="DO36" s="21" t="n">
        <v>300</v>
      </c>
      <c r="DP36" s="21" t="n">
        <v>972.2</v>
      </c>
      <c r="DQ36" s="21" t="n">
        <v>55.2</v>
      </c>
      <c r="DR36" s="21" t="n">
        <v>61.92</v>
      </c>
      <c r="DS36" s="21" t="n">
        <v>42</v>
      </c>
      <c r="DT36" s="21" t="n">
        <v>25</v>
      </c>
      <c r="DU36" s="21" t="n">
        <v>81.3</v>
      </c>
      <c r="DV36" s="21" t="n">
        <v>18.7</v>
      </c>
      <c r="DW36" s="21" t="n">
        <v>4.361</v>
      </c>
      <c r="DX36" s="21" t="n">
        <v>300</v>
      </c>
      <c r="DY36" s="21" t="n">
        <v>865.3</v>
      </c>
      <c r="DZ36" s="21" t="n">
        <v>70.8</v>
      </c>
      <c r="EA36" s="21" t="n">
        <v>69.8</v>
      </c>
      <c r="EB36" s="21" t="n">
        <v>34.2</v>
      </c>
      <c r="EC36" s="21" t="n">
        <v>15.6</v>
      </c>
      <c r="ED36" s="21" t="n">
        <v>87.7</v>
      </c>
      <c r="EE36" s="21" t="n">
        <v>12.3</v>
      </c>
      <c r="EF36" s="21" t="n">
        <v>7.12</v>
      </c>
      <c r="EG36" s="21" t="n">
        <v>300</v>
      </c>
      <c r="EH36" s="21" t="n">
        <v>1021</v>
      </c>
      <c r="EI36" s="21" t="n">
        <v>38</v>
      </c>
      <c r="EJ36" s="21" t="n">
        <v>58.58</v>
      </c>
      <c r="EK36" s="21" t="n">
        <v>45.4</v>
      </c>
      <c r="EL36" s="21" t="n">
        <v>33.4</v>
      </c>
      <c r="EM36" s="21" t="n">
        <v>31</v>
      </c>
      <c r="EN36" s="21" t="n">
        <v>69</v>
      </c>
      <c r="EO36" s="21" t="n">
        <v>0.448</v>
      </c>
      <c r="EP36" s="21" t="n">
        <v>300</v>
      </c>
      <c r="EQ36" s="21" t="n">
        <v>772.6</v>
      </c>
      <c r="ER36" s="21" t="n">
        <v>48.8</v>
      </c>
      <c r="ES36" s="21" t="n">
        <v>77.96</v>
      </c>
      <c r="ET36" s="21" t="n">
        <v>20.2</v>
      </c>
      <c r="EU36" s="21" t="n">
        <v>1.8</v>
      </c>
      <c r="EV36" s="21" t="n">
        <v>81.5</v>
      </c>
      <c r="EW36" s="21" t="n">
        <v>18.5</v>
      </c>
      <c r="EX36" s="21" t="n">
        <v>4.419</v>
      </c>
      <c r="EY36" s="21" t="n">
        <v>300</v>
      </c>
      <c r="EZ36" s="21" t="n">
        <v>921.6</v>
      </c>
      <c r="FA36" s="21" t="n">
        <v>52.1</v>
      </c>
      <c r="FB36" s="21" t="n">
        <v>65.32</v>
      </c>
      <c r="FC36" s="21" t="n">
        <v>39.1</v>
      </c>
      <c r="FD36" s="21" t="n">
        <v>24.3</v>
      </c>
      <c r="FE36" s="21" t="n">
        <v>32.9</v>
      </c>
      <c r="FF36" s="21" t="n">
        <v>67.1</v>
      </c>
      <c r="FG36" s="21" t="n">
        <v>0.49</v>
      </c>
      <c r="FH36" s="21" t="n">
        <v>300</v>
      </c>
      <c r="FI36" s="21" t="n">
        <v>727.7</v>
      </c>
      <c r="FJ36" s="21" t="n">
        <v>41</v>
      </c>
      <c r="FK36" s="21" t="n">
        <v>82.7</v>
      </c>
      <c r="FL36" s="21" t="n">
        <v>16.3</v>
      </c>
      <c r="FM36" s="21" t="n">
        <v>0.7</v>
      </c>
      <c r="FN36" s="21" t="n">
        <v>88.5</v>
      </c>
      <c r="FO36" s="21" t="n">
        <v>11.5</v>
      </c>
      <c r="FP36" s="21" t="n">
        <v>7.689</v>
      </c>
      <c r="FQ36" s="21" t="n">
        <v>300</v>
      </c>
      <c r="FR36" s="15" t="n">
        <v>1.5</v>
      </c>
      <c r="FS36" s="15" t="n">
        <v>2.5</v>
      </c>
      <c r="FT36" s="15" t="n">
        <v>0.9</v>
      </c>
      <c r="FU36" s="15" t="n">
        <v>0.7</v>
      </c>
      <c r="FV36" s="15" t="n">
        <v>1.1</v>
      </c>
      <c r="FW36" s="15" t="n">
        <v>88</v>
      </c>
      <c r="FX36" s="15" t="n">
        <v>133</v>
      </c>
      <c r="FY36" s="15" t="n">
        <v>105</v>
      </c>
      <c r="FZ36" s="15" t="n">
        <v>101</v>
      </c>
      <c r="GA36" s="15" t="n">
        <v>88</v>
      </c>
      <c r="GB36" s="15" t="n">
        <v>79.6</v>
      </c>
      <c r="GC36" s="15" t="n">
        <v>79.4</v>
      </c>
      <c r="GD36" s="15" t="n">
        <v>80</v>
      </c>
      <c r="GE36" s="15" t="n">
        <v>80.4</v>
      </c>
      <c r="GF36" s="15" t="n">
        <v>80.3</v>
      </c>
      <c r="GG36" s="15" t="n">
        <v>13.6</v>
      </c>
      <c r="GH36" s="15" t="n">
        <v>15.3</v>
      </c>
      <c r="GI36" s="15" t="n">
        <v>13.3</v>
      </c>
      <c r="GJ36" s="15" t="n">
        <v>14.5</v>
      </c>
      <c r="GK36" s="15" t="n">
        <v>14</v>
      </c>
      <c r="GL36" s="15" t="n">
        <v>0</v>
      </c>
      <c r="GM36" s="15" t="n">
        <v>5.4</v>
      </c>
      <c r="GN36" s="15" t="n">
        <v>5</v>
      </c>
      <c r="GO36" s="15" t="n">
        <v>1</v>
      </c>
      <c r="GP36" s="15" t="n">
        <v>0</v>
      </c>
      <c r="GQ36" s="15" t="n">
        <v>0</v>
      </c>
      <c r="GR36" s="15" t="n">
        <v>1.9</v>
      </c>
      <c r="GS36" s="15" t="n">
        <v>1.5</v>
      </c>
      <c r="GT36" s="15" t="n">
        <v>0</v>
      </c>
      <c r="GU36" s="15" t="n">
        <v>0</v>
      </c>
      <c r="GV36" s="15" t="n">
        <v>1.7</v>
      </c>
      <c r="GW36" s="15" t="n">
        <v>5</v>
      </c>
      <c r="GX36" s="15" t="n">
        <v>0</v>
      </c>
      <c r="GY36" s="15" t="n">
        <v>0</v>
      </c>
      <c r="GZ36" s="15" t="n">
        <v>0</v>
      </c>
      <c r="HA36" s="15" t="n">
        <v>0</v>
      </c>
      <c r="HB36" s="15" t="n">
        <v>0</v>
      </c>
      <c r="HC36" s="15" t="n">
        <v>0</v>
      </c>
      <c r="HD36" s="15" t="n">
        <v>0</v>
      </c>
      <c r="HE36" s="22" t="n">
        <v>0</v>
      </c>
      <c r="HF36" s="1" t="n">
        <v>-1</v>
      </c>
      <c r="HG36" s="1" t="n">
        <v>-1</v>
      </c>
      <c r="HH36" s="1" t="n">
        <v>-1</v>
      </c>
      <c r="HI36" s="1" t="n">
        <v>-1</v>
      </c>
      <c r="HJ36" s="1" t="n">
        <v>-1</v>
      </c>
      <c r="HK36" s="1" t="n">
        <v>-1</v>
      </c>
      <c r="HL36" s="1" t="n">
        <v>-1</v>
      </c>
      <c r="HM36" s="1" t="n">
        <v>-1</v>
      </c>
      <c r="HN36" s="1" t="n">
        <v>-1</v>
      </c>
      <c r="HO36" s="1" t="n">
        <v>-1</v>
      </c>
      <c r="HP36" s="1" t="n">
        <v>-1</v>
      </c>
      <c r="HQ36" s="1" t="n">
        <v>-1</v>
      </c>
      <c r="HR36" s="1" t="n">
        <v>-1</v>
      </c>
      <c r="HS36" s="1" t="n">
        <v>-1</v>
      </c>
      <c r="HT36" s="1" t="n">
        <v>-1</v>
      </c>
      <c r="HU36" s="1" t="n">
        <v>-1</v>
      </c>
      <c r="HV36" s="1" t="n">
        <v>-1</v>
      </c>
      <c r="HW36" s="1" t="n">
        <v>-1</v>
      </c>
      <c r="HX36" s="1" t="n">
        <v>-1</v>
      </c>
      <c r="HY36" s="1" t="n">
        <v>-1</v>
      </c>
      <c r="HZ36" s="1" t="n">
        <v>-1</v>
      </c>
      <c r="IA36" s="1" t="n">
        <v>-1</v>
      </c>
      <c r="IB36" s="1" t="n">
        <v>-1</v>
      </c>
      <c r="IC36" s="1" t="n">
        <v>-1</v>
      </c>
      <c r="ID36" s="1" t="n">
        <v>-1</v>
      </c>
      <c r="IE36" s="1" t="n">
        <v>-1</v>
      </c>
      <c r="IF36" s="1" t="n">
        <v>-1</v>
      </c>
      <c r="IG36" s="1" t="n">
        <v>-1</v>
      </c>
      <c r="IH36" s="1" t="n">
        <v>-1</v>
      </c>
      <c r="II36" s="1" t="n">
        <v>-1</v>
      </c>
      <c r="IJ36" s="1" t="n">
        <v>-1</v>
      </c>
      <c r="IK36" s="1" t="n">
        <v>-1</v>
      </c>
      <c r="IL36" s="1" t="n">
        <v>-1</v>
      </c>
      <c r="IM36" s="1" t="n">
        <v>-1</v>
      </c>
      <c r="IN36" s="1" t="n">
        <v>-1</v>
      </c>
      <c r="IO36" s="1" t="n">
        <v>-1</v>
      </c>
      <c r="IP36" s="1" t="n">
        <v>-1</v>
      </c>
      <c r="IQ36" s="1" t="n">
        <v>-1</v>
      </c>
      <c r="IR36" s="1" t="n">
        <v>-1</v>
      </c>
      <c r="IS36" s="1" t="n">
        <v>-1</v>
      </c>
      <c r="IT36" s="1" t="n">
        <v>-1</v>
      </c>
      <c r="IU36" s="1" t="n">
        <v>-1</v>
      </c>
      <c r="IV36" s="1" t="n">
        <v>-1</v>
      </c>
      <c r="IW36" s="1" t="n">
        <v>-1</v>
      </c>
      <c r="IX36" s="1" t="n">
        <v>-1</v>
      </c>
      <c r="IY36" s="1" t="n">
        <v>-1</v>
      </c>
      <c r="IZ36" s="1" t="n">
        <v>-1</v>
      </c>
      <c r="JA36" s="1" t="n">
        <v>-1</v>
      </c>
      <c r="JB36" s="1" t="n">
        <v>-1</v>
      </c>
      <c r="JC36" s="1" t="n">
        <v>-1</v>
      </c>
      <c r="JD36" s="1" t="n">
        <v>-1</v>
      </c>
      <c r="JE36" s="1" t="n">
        <v>-1</v>
      </c>
      <c r="JG36" s="1" t="n">
        <v>125</v>
      </c>
      <c r="JH36" s="1" t="n">
        <v>70</v>
      </c>
      <c r="JI36" s="1" t="n">
        <f aca="false">JH36+(JG36-JH36)/3</f>
        <v>88.3333333333333</v>
      </c>
      <c r="JJ36" s="1" t="n">
        <v>2.02</v>
      </c>
      <c r="JK36" s="1" t="n">
        <v>67</v>
      </c>
      <c r="JL36" s="1" t="n">
        <v>9</v>
      </c>
      <c r="JM36" s="1" t="n">
        <v>56</v>
      </c>
      <c r="JN36" s="1" t="n">
        <f aca="false">JM36/JJ36</f>
        <v>27.7227722772277</v>
      </c>
      <c r="JO36" s="1" t="n">
        <v>11</v>
      </c>
      <c r="JP36" s="1" t="n">
        <f aca="false">JL36+JM36+JO36</f>
        <v>76</v>
      </c>
      <c r="JQ36" s="1" t="n">
        <v>32</v>
      </c>
      <c r="JR36" s="1" t="n">
        <f aca="false">(JM36-JQ36)/JM36</f>
        <v>0.428571428571429</v>
      </c>
      <c r="JS36" s="1" t="n">
        <v>74</v>
      </c>
      <c r="JT36" s="1" t="n">
        <f aca="false">(JL36+JO36)/JM36</f>
        <v>0.357142857142857</v>
      </c>
      <c r="JU36" s="23" t="n">
        <f aca="false">(0.8*(1.04*(POWER(JP36,3)-POWER(JM36,3)))+0.6)/1000</f>
        <v>219.11612</v>
      </c>
      <c r="JV36" s="1" t="n">
        <f aca="false">JU36/JJ36</f>
        <v>108.473326732673</v>
      </c>
      <c r="JW36" s="1" t="n">
        <v>65</v>
      </c>
      <c r="JX36" s="1" t="n">
        <v>43</v>
      </c>
      <c r="JY36" s="1" t="n">
        <f aca="false">JW36/JX36</f>
        <v>1.51162790697674</v>
      </c>
      <c r="JZ36" s="1" t="n">
        <v>214</v>
      </c>
      <c r="KA36" s="1" t="n">
        <v>17</v>
      </c>
      <c r="KB36" s="1" t="n">
        <f aca="false">JW36/KA36</f>
        <v>3.82352941176471</v>
      </c>
      <c r="KC36" s="1" t="n">
        <v>19.4</v>
      </c>
      <c r="KD36" s="1" t="n">
        <v>2.5</v>
      </c>
      <c r="KE36" s="1" t="n">
        <f aca="false">((3.14*POWER(KD36,2)/4)*KC36*JK36)/1000</f>
        <v>6.37714375</v>
      </c>
      <c r="KF36" s="1" t="n">
        <f aca="false">KE36/JJ36</f>
        <v>3.15700185643564</v>
      </c>
      <c r="KG36" s="1" t="n">
        <v>21.2</v>
      </c>
      <c r="KH36" s="1" t="n">
        <v>26</v>
      </c>
      <c r="KI36" s="1" t="n">
        <v>33</v>
      </c>
      <c r="KJ36" s="1" t="n">
        <v>18</v>
      </c>
      <c r="KK36" s="1" t="n">
        <f aca="false">KI36/KJ36</f>
        <v>1.83333333333333</v>
      </c>
      <c r="KL36" s="1" t="n">
        <v>193</v>
      </c>
      <c r="KM36" s="1" t="n">
        <v>14</v>
      </c>
      <c r="KN36" s="1" t="n">
        <v>79</v>
      </c>
      <c r="KO36" s="1" t="n">
        <f aca="false">KN36/JJ36</f>
        <v>39.1089108910891</v>
      </c>
      <c r="KP36" s="1" t="n">
        <v>58</v>
      </c>
      <c r="KQ36" s="1" t="n">
        <f aca="false">KP36/JJ36</f>
        <v>28.7128712871287</v>
      </c>
      <c r="KR36" s="1" t="n">
        <v>121</v>
      </c>
      <c r="KS36" s="1" t="n">
        <f aca="false">KR36/JJ36</f>
        <v>59.9009900990099</v>
      </c>
      <c r="KT36" s="1" t="n">
        <v>46</v>
      </c>
      <c r="KU36" s="1" t="n">
        <f aca="false">KT36/JJ36</f>
        <v>22.7722772277228</v>
      </c>
      <c r="KV36" s="1" t="n">
        <f aca="false">KR36-KT36</f>
        <v>75</v>
      </c>
      <c r="KW36" s="1" t="n">
        <v>62</v>
      </c>
      <c r="KX36" s="1" t="n">
        <v>28.5</v>
      </c>
      <c r="KY36" s="1" t="n">
        <v>17.3</v>
      </c>
      <c r="KZ36" s="1" t="n">
        <f aca="false">KX36/JJ36</f>
        <v>14.1089108910891</v>
      </c>
      <c r="LA36" s="1" t="n">
        <f aca="false">KY36/JJ36</f>
        <v>8.56435643564356</v>
      </c>
      <c r="LB36" s="23" t="n">
        <f aca="false">(KX36-KY36)/KX36</f>
        <v>0.392982456140351</v>
      </c>
      <c r="LC36" s="1" t="n">
        <v>106</v>
      </c>
      <c r="LD36" s="1" t="n">
        <v>68</v>
      </c>
      <c r="LE36" s="1" t="n">
        <f aca="false">LD36+(LC36-LD36)/3</f>
        <v>80.6666666666667</v>
      </c>
      <c r="LF36" s="1" t="n">
        <v>92</v>
      </c>
      <c r="LG36" s="1" t="n">
        <v>11</v>
      </c>
      <c r="LH36" s="1" t="n">
        <v>54</v>
      </c>
      <c r="LI36" s="1" t="n">
        <f aca="false">LH36/JJ36</f>
        <v>26.7326732673267</v>
      </c>
      <c r="LJ36" s="1" t="n">
        <v>11</v>
      </c>
      <c r="LK36" s="1" t="n">
        <f aca="false">LG36+LH36+LJ36</f>
        <v>76</v>
      </c>
      <c r="LL36" s="1" t="n">
        <v>33</v>
      </c>
      <c r="LM36" s="23" t="n">
        <f aca="false">(LH36-LL36)/LH36</f>
        <v>0.388888888888889</v>
      </c>
      <c r="LN36" s="1" t="n">
        <v>68</v>
      </c>
      <c r="LO36" s="1" t="n">
        <f aca="false">(LG36+LJ36)/LH36</f>
        <v>0.407407407407407</v>
      </c>
      <c r="LP36" s="1" t="n">
        <f aca="false">(0.8*(1.04*(POWER(LK36,3)-POWER(LH36,3)))+0.6)/1000</f>
        <v>234.218584</v>
      </c>
      <c r="LQ36" s="1" t="n">
        <f aca="false">LP36/JJ36</f>
        <v>115.949794059406</v>
      </c>
      <c r="LR36" s="1" t="n">
        <v>40</v>
      </c>
      <c r="LS36" s="1" t="n">
        <v>60</v>
      </c>
      <c r="LT36" s="23" t="n">
        <f aca="false">LR36/LS36</f>
        <v>0.666666666666667</v>
      </c>
      <c r="LU36" s="1" t="n">
        <v>161</v>
      </c>
      <c r="LV36" s="1" t="n">
        <v>8</v>
      </c>
      <c r="LW36" s="23" t="n">
        <f aca="false">LR36/LV36</f>
        <v>5</v>
      </c>
      <c r="LX36" s="1" t="n">
        <v>19.1</v>
      </c>
      <c r="LY36" s="1" t="n">
        <f aca="false">((3.14*POWER(KD36,2)/4)*LX36*LF36)/1000</f>
        <v>8.6212625</v>
      </c>
      <c r="LZ36" s="1" t="n">
        <f aca="false">LY36/JJ36</f>
        <v>4.26795173267327</v>
      </c>
      <c r="MA36" s="1" t="n">
        <v>15.5</v>
      </c>
      <c r="MB36" s="1" t="n">
        <v>21</v>
      </c>
      <c r="MC36" s="1" t="n">
        <v>35</v>
      </c>
      <c r="MD36" s="1" t="n">
        <v>30</v>
      </c>
      <c r="ME36" s="23" t="n">
        <f aca="false">MC36/MD36</f>
        <v>1.16666666666667</v>
      </c>
      <c r="MF36" s="1" t="n">
        <v>155</v>
      </c>
      <c r="MG36" s="1" t="n">
        <v>13</v>
      </c>
      <c r="MH36" s="1" t="n">
        <v>73</v>
      </c>
      <c r="MI36" s="1" t="n">
        <f aca="false">MH36/JJ36</f>
        <v>36.1386138613861</v>
      </c>
      <c r="MJ36" s="1" t="n">
        <v>59</v>
      </c>
      <c r="MK36" s="1" t="n">
        <f aca="false">MJ36/JJ36</f>
        <v>29.2079207920792</v>
      </c>
      <c r="ML36" s="1" t="n">
        <v>130</v>
      </c>
      <c r="MM36" s="1" t="n">
        <f aca="false">ML36/JJ36</f>
        <v>64.3564356435644</v>
      </c>
      <c r="MN36" s="1" t="n">
        <v>59</v>
      </c>
      <c r="MO36" s="1" t="n">
        <f aca="false">MN36/JJ36</f>
        <v>29.2079207920792</v>
      </c>
      <c r="MP36" s="1" t="n">
        <f aca="false">ML36-MN36</f>
        <v>71</v>
      </c>
      <c r="MQ36" s="1" t="n">
        <v>55</v>
      </c>
      <c r="MR36" s="1" t="n">
        <v>26.7</v>
      </c>
      <c r="MS36" s="1" t="n">
        <v>17.6</v>
      </c>
      <c r="MT36" s="1" t="n">
        <f aca="false">MR36/JJ36</f>
        <v>13.2178217821782</v>
      </c>
      <c r="MU36" s="1" t="n">
        <f aca="false">MS36/JJ36</f>
        <v>8.71287128712871</v>
      </c>
      <c r="MV36" s="23" t="n">
        <f aca="false">(MR36-MS36)/MR36</f>
        <v>0.340823970037453</v>
      </c>
      <c r="MW36" s="1" t="n">
        <v>113</v>
      </c>
      <c r="MX36" s="1" t="n">
        <v>71</v>
      </c>
      <c r="MY36" s="1" t="n">
        <f aca="false">MX36+(MW36-MX36)/3</f>
        <v>85</v>
      </c>
      <c r="MZ36" s="1" t="n">
        <v>62</v>
      </c>
      <c r="NA36" s="1" t="n">
        <v>10</v>
      </c>
      <c r="NB36" s="1" t="n">
        <v>55</v>
      </c>
      <c r="NC36" s="1" t="n">
        <f aca="false">NB36/JJ36</f>
        <v>27.2277227722772</v>
      </c>
      <c r="ND36" s="1" t="n">
        <v>10</v>
      </c>
      <c r="NE36" s="1" t="n">
        <f aca="false">NA36+NB36+ND36</f>
        <v>75</v>
      </c>
      <c r="NF36" s="1" t="n">
        <v>36</v>
      </c>
      <c r="NG36" s="23" t="n">
        <f aca="false">(NB36-NF36)/NB36</f>
        <v>0.345454545454545</v>
      </c>
      <c r="NH36" s="1" t="n">
        <v>62</v>
      </c>
      <c r="NI36" s="1" t="n">
        <f aca="false">(NA36+ND36)/NB36</f>
        <v>0.363636363636364</v>
      </c>
      <c r="NJ36" s="1" t="n">
        <f aca="false">(0.8*(1.04*(POWER(NE36,3)-POWER(NB36,3)))+0.6)/1000</f>
        <v>212.5766</v>
      </c>
      <c r="NK36" s="1" t="n">
        <f aca="false">NJ36/JJ36</f>
        <v>105.235940594059</v>
      </c>
      <c r="NL36" s="1" t="n">
        <v>61</v>
      </c>
      <c r="NM36" s="1" t="n">
        <v>42</v>
      </c>
      <c r="NN36" s="23" t="n">
        <f aca="false">NL36/NM36</f>
        <v>1.45238095238095</v>
      </c>
      <c r="NO36" s="1" t="n">
        <v>187</v>
      </c>
      <c r="NP36" s="1" t="n">
        <v>17</v>
      </c>
      <c r="NQ36" s="23" t="n">
        <f aca="false">NL36/NP36</f>
        <v>3.58823529411765</v>
      </c>
      <c r="NR36" s="1" t="n">
        <v>17.4</v>
      </c>
      <c r="NS36" s="1" t="n">
        <f aca="false">((3.14*POWER(KD36,2)/4)*NR36*MZ36)/1000</f>
        <v>5.2928625</v>
      </c>
      <c r="NT36" s="1" t="n">
        <f aca="false">NS36/JJ36</f>
        <v>2.62022896039604</v>
      </c>
      <c r="NU36" s="1" t="n">
        <v>17.2</v>
      </c>
      <c r="NV36" s="1" t="n">
        <v>25</v>
      </c>
      <c r="NW36" s="1" t="n">
        <v>46</v>
      </c>
      <c r="NX36" s="1" t="n">
        <v>29</v>
      </c>
      <c r="NY36" s="23" t="n">
        <f aca="false">NW36/NX36</f>
        <v>1.58620689655172</v>
      </c>
      <c r="NZ36" s="1" t="n">
        <v>240</v>
      </c>
      <c r="OA36" s="1" t="n">
        <v>13</v>
      </c>
      <c r="OB36" s="1" t="n">
        <v>79</v>
      </c>
      <c r="OC36" s="1" t="n">
        <f aca="false">OB36/JJ36</f>
        <v>39.1089108910891</v>
      </c>
      <c r="OD36" s="1" t="n">
        <v>65</v>
      </c>
      <c r="OE36" s="1" t="n">
        <f aca="false">OD36/JJ36</f>
        <v>32.1782178217822</v>
      </c>
      <c r="OF36" s="1" t="n">
        <v>160</v>
      </c>
      <c r="OG36" s="1" t="n">
        <f aca="false">OF36/JJ36</f>
        <v>79.2079207920792</v>
      </c>
      <c r="OH36" s="1" t="n">
        <v>77</v>
      </c>
      <c r="OI36" s="1" t="n">
        <f aca="false">OH36/JJ36</f>
        <v>38.1188118811881</v>
      </c>
      <c r="OJ36" s="1" t="n">
        <f aca="false">OF36-OH36</f>
        <v>83</v>
      </c>
      <c r="OK36" s="1" t="n">
        <v>52</v>
      </c>
      <c r="OL36" s="1" t="n">
        <v>26.3</v>
      </c>
      <c r="OM36" s="1" t="n">
        <v>15.7</v>
      </c>
      <c r="ON36" s="1" t="n">
        <f aca="false">OL36/JJ36</f>
        <v>13.019801980198</v>
      </c>
      <c r="OO36" s="1" t="n">
        <f aca="false">OM36/JJ36</f>
        <v>7.77227722772277</v>
      </c>
      <c r="OP36" s="23" t="n">
        <f aca="false">(OL36-OM36)/OL36</f>
        <v>0.403041825095057</v>
      </c>
      <c r="OQ36" s="1" t="n">
        <v>113</v>
      </c>
      <c r="OR36" s="1" t="n">
        <v>71</v>
      </c>
      <c r="OS36" s="1" t="n">
        <f aca="false">OR36+(OQ36-OR36)/3</f>
        <v>85</v>
      </c>
      <c r="OT36" s="1" t="n">
        <v>59</v>
      </c>
      <c r="OU36" s="1" t="n">
        <v>10</v>
      </c>
      <c r="OV36" s="1" t="n">
        <v>58</v>
      </c>
      <c r="OW36" s="1" t="n">
        <f aca="false">OV36/JJ36</f>
        <v>28.7128712871287</v>
      </c>
      <c r="OX36" s="1" t="n">
        <v>9</v>
      </c>
      <c r="OY36" s="1" t="n">
        <f aca="false">OU36+OV36+OX36</f>
        <v>77</v>
      </c>
      <c r="OZ36" s="1" t="n">
        <v>37</v>
      </c>
      <c r="PA36" s="23" t="n">
        <f aca="false">(OV36-OZ36)/OV36</f>
        <v>0.362068965517241</v>
      </c>
      <c r="PB36" s="1" t="n">
        <v>65</v>
      </c>
      <c r="PC36" s="1" t="n">
        <f aca="false">(OU36+OX36)/OV36</f>
        <v>0.327586206896552</v>
      </c>
      <c r="PD36" s="1" t="n">
        <f aca="false">(0.8*(1.04*(POWER(OY36,3)-POWER(OV36,3)))+0.6)/1000</f>
        <v>217.502872</v>
      </c>
      <c r="PE36" s="1" t="n">
        <f aca="false">PD36/JJ36</f>
        <v>107.674689108911</v>
      </c>
      <c r="PF36" s="1" t="n">
        <v>79</v>
      </c>
      <c r="PG36" s="1" t="n">
        <v>38</v>
      </c>
      <c r="PH36" s="23" t="n">
        <f aca="false">PF36/PG36</f>
        <v>2.07894736842105</v>
      </c>
      <c r="PI36" s="1" t="n">
        <v>207</v>
      </c>
      <c r="PJ36" s="1" t="n">
        <v>21</v>
      </c>
      <c r="PK36" s="23" t="n">
        <f aca="false">PF36/PJ36</f>
        <v>3.76190476190476</v>
      </c>
      <c r="PL36" s="1" t="n">
        <v>21</v>
      </c>
      <c r="PM36" s="1" t="n">
        <f aca="false">((3.14*POWER(KD36,2)/4)*PL36*OT36)/1000</f>
        <v>6.07884375</v>
      </c>
      <c r="PN36" s="1" t="n">
        <f aca="false">PM36/JJ36</f>
        <v>3.00932858910891</v>
      </c>
      <c r="PO36" s="1" t="n">
        <v>18.9</v>
      </c>
      <c r="PP36" s="1" t="n">
        <v>24</v>
      </c>
      <c r="PQ36" s="1" t="n">
        <v>43</v>
      </c>
      <c r="PR36" s="1" t="n">
        <v>21</v>
      </c>
      <c r="PS36" s="23" t="n">
        <f aca="false">PQ36/PR36</f>
        <v>2.04761904761905</v>
      </c>
      <c r="PT36" s="1" t="n">
        <v>209</v>
      </c>
      <c r="PU36" s="1" t="n">
        <v>12</v>
      </c>
      <c r="PV36" s="1" t="n">
        <v>71</v>
      </c>
      <c r="PW36" s="1" t="n">
        <f aca="false">PV36/JJ36</f>
        <v>35.1485148514851</v>
      </c>
      <c r="PX36" s="1" t="n">
        <v>74</v>
      </c>
      <c r="PY36" s="1" t="n">
        <f aca="false">PX36/JJ36</f>
        <v>36.6336633663366</v>
      </c>
      <c r="PZ36" s="1" t="n">
        <v>136</v>
      </c>
      <c r="QA36" s="1" t="n">
        <f aca="false">PZ36/JJ36</f>
        <v>67.3267326732673</v>
      </c>
      <c r="QB36" s="1" t="n">
        <v>64</v>
      </c>
      <c r="QC36" s="1" t="n">
        <f aca="false">QB36/JJ36</f>
        <v>31.6831683168317</v>
      </c>
      <c r="QD36" s="1" t="n">
        <f aca="false">PZ36-QB36</f>
        <v>72</v>
      </c>
      <c r="QE36" s="1" t="n">
        <v>53</v>
      </c>
      <c r="QF36" s="1" t="n">
        <v>25.8</v>
      </c>
      <c r="QG36" s="1" t="n">
        <v>14.2</v>
      </c>
      <c r="QH36" s="1" t="n">
        <f aca="false">QF36/JJ36</f>
        <v>12.7722772277228</v>
      </c>
      <c r="QI36" s="1" t="n">
        <f aca="false">QG36/JJ36</f>
        <v>7.02970297029703</v>
      </c>
      <c r="QJ36" s="23" t="n">
        <f aca="false">(QF36-QG36)/QF36</f>
        <v>0.449612403100775</v>
      </c>
      <c r="QK36" s="1" t="n">
        <v>117</v>
      </c>
      <c r="QL36" s="1" t="n">
        <v>71</v>
      </c>
      <c r="QM36" s="1" t="n">
        <f aca="false">QL36+(QK36-QL36)/3</f>
        <v>86.3333333333333</v>
      </c>
      <c r="QN36" s="1" t="n">
        <v>59</v>
      </c>
      <c r="QO36" s="1" t="n">
        <v>9</v>
      </c>
      <c r="QP36" s="1" t="n">
        <v>58</v>
      </c>
      <c r="QQ36" s="1" t="n">
        <f aca="false">QP36/JJ36</f>
        <v>28.7128712871287</v>
      </c>
      <c r="QR36" s="1" t="n">
        <v>9</v>
      </c>
      <c r="QS36" s="1" t="n">
        <f aca="false">QO36+QP36+QR36</f>
        <v>76</v>
      </c>
      <c r="QT36" s="1" t="n">
        <v>33</v>
      </c>
      <c r="QU36" s="23" t="n">
        <f aca="false">(QP36-QT36)/QP36</f>
        <v>0.431034482758621</v>
      </c>
      <c r="QV36" s="1" t="n">
        <v>73</v>
      </c>
      <c r="QW36" s="1" t="n">
        <f aca="false">(QO36+QR36)/QP36</f>
        <v>0.310344827586207</v>
      </c>
      <c r="QX36" s="1" t="n">
        <f aca="false">(0.8*(1.04*(POWER(QS36,3)-POWER(QP36,3)))+0.6)/1000</f>
        <v>202.895448</v>
      </c>
      <c r="QY36" s="1" t="n">
        <f aca="false">QX36/JJ36</f>
        <v>100.443291089109</v>
      </c>
      <c r="QZ36" s="1" t="n">
        <v>58</v>
      </c>
      <c r="RA36" s="1" t="n">
        <v>39</v>
      </c>
      <c r="RB36" s="23" t="n">
        <f aca="false">QZ36/RA36</f>
        <v>1.48717948717949</v>
      </c>
      <c r="RC36" s="1" t="n">
        <v>211</v>
      </c>
      <c r="RD36" s="1" t="n">
        <v>18</v>
      </c>
      <c r="RE36" s="23" t="n">
        <f aca="false">QZ36/RD36</f>
        <v>3.22222222222222</v>
      </c>
      <c r="RF36" s="1" t="n">
        <v>16.6</v>
      </c>
      <c r="RG36" s="1" t="n">
        <f aca="false">((3.14*POWER(KD36,2)/4)*RF36*QN36)/1000</f>
        <v>4.80518125</v>
      </c>
      <c r="RH36" s="1" t="n">
        <f aca="false">RG36/JJ36</f>
        <v>2.3788025990099</v>
      </c>
      <c r="RI36" s="1" t="n">
        <v>21.3</v>
      </c>
      <c r="RJ36" s="1" t="n">
        <v>17</v>
      </c>
      <c r="RK36" s="1" t="n">
        <v>48</v>
      </c>
      <c r="RL36" s="1" t="n">
        <v>24</v>
      </c>
      <c r="RM36" s="23" t="n">
        <f aca="false">RK36/RL36</f>
        <v>2</v>
      </c>
      <c r="RN36" s="1" t="n">
        <v>184</v>
      </c>
      <c r="RO36" s="1" t="n">
        <v>14</v>
      </c>
      <c r="RP36" s="1" t="n">
        <v>85</v>
      </c>
      <c r="RQ36" s="1" t="n">
        <f aca="false">RP36/JJ36</f>
        <v>42.0792079207921</v>
      </c>
      <c r="RR36" s="1" t="n">
        <v>66</v>
      </c>
      <c r="RS36" s="1" t="n">
        <f aca="false">RR36/JJ36</f>
        <v>32.6732673267327</v>
      </c>
      <c r="RT36" s="1" t="n">
        <v>143</v>
      </c>
      <c r="RU36" s="1" t="n">
        <f aca="false">RT36/JJ36</f>
        <v>70.7920792079208</v>
      </c>
      <c r="RV36" s="1" t="n">
        <v>63</v>
      </c>
      <c r="RW36" s="1" t="n">
        <f aca="false">RV36/JJ36</f>
        <v>31.1881188118812</v>
      </c>
      <c r="RX36" s="1" t="n">
        <f aca="false">RT36-RV36</f>
        <v>80</v>
      </c>
      <c r="RY36" s="1" t="n">
        <v>56</v>
      </c>
      <c r="RZ36" s="1" t="n">
        <v>28.3</v>
      </c>
      <c r="SA36" s="1" t="n">
        <v>19</v>
      </c>
      <c r="SB36" s="1" t="n">
        <f aca="false">RZ36/JJ36</f>
        <v>14.009900990099</v>
      </c>
      <c r="SC36" s="1" t="n">
        <f aca="false">SA36/JJ36</f>
        <v>9.40594059405941</v>
      </c>
      <c r="SD36" s="23" t="n">
        <f aca="false">(RZ36-SA36)/RZ36</f>
        <v>0.328621908127208</v>
      </c>
    </row>
    <row r="37" customFormat="false" ht="21" hidden="false" customHeight="false" outlineLevel="0" collapsed="false">
      <c r="A37" s="14" t="s">
        <v>653</v>
      </c>
      <c r="B37" s="13" t="n">
        <v>40</v>
      </c>
      <c r="C37" s="13" t="n">
        <v>40</v>
      </c>
      <c r="D37" s="15" t="n">
        <v>64</v>
      </c>
      <c r="E37" s="13" t="n">
        <v>178</v>
      </c>
      <c r="F37" s="16" t="n">
        <v>2</v>
      </c>
      <c r="G37" s="16" t="n">
        <v>2</v>
      </c>
      <c r="H37" s="17" t="n">
        <v>138</v>
      </c>
      <c r="I37" s="17" t="n">
        <v>416</v>
      </c>
      <c r="J37" s="17" t="n">
        <v>998</v>
      </c>
      <c r="K37" s="17" t="n">
        <v>998</v>
      </c>
      <c r="L37" s="17" t="n">
        <v>998</v>
      </c>
      <c r="M37" s="17" t="n">
        <v>998</v>
      </c>
      <c r="N37" s="17" t="n">
        <v>28</v>
      </c>
      <c r="O37" s="17" t="n">
        <v>76</v>
      </c>
      <c r="P37" s="17" t="n">
        <v>998</v>
      </c>
      <c r="Q37" s="17" t="n">
        <v>998</v>
      </c>
      <c r="R37" s="17" t="n">
        <v>998</v>
      </c>
      <c r="S37" s="17" t="n">
        <v>998</v>
      </c>
      <c r="T37" s="17" t="n">
        <v>998</v>
      </c>
      <c r="U37" s="17" t="n">
        <v>998</v>
      </c>
      <c r="V37" s="17" t="n">
        <v>433</v>
      </c>
      <c r="W37" s="18" t="n">
        <v>0.592361111111111</v>
      </c>
      <c r="X37" s="19" t="n">
        <v>44</v>
      </c>
      <c r="Y37" s="19" t="n">
        <v>35</v>
      </c>
      <c r="Z37" s="19" t="n">
        <v>42</v>
      </c>
      <c r="AA37" s="19" t="n">
        <v>45</v>
      </c>
      <c r="AB37" s="19" t="n">
        <v>41</v>
      </c>
      <c r="AC37" s="19" t="n">
        <v>45</v>
      </c>
      <c r="AD37" s="19" t="n">
        <v>34</v>
      </c>
      <c r="AE37" s="19" t="n">
        <v>44</v>
      </c>
      <c r="AF37" s="19" t="n">
        <v>44</v>
      </c>
      <c r="AG37" s="19" t="n">
        <v>45</v>
      </c>
      <c r="AH37" s="19" t="n">
        <v>1.02272727272727</v>
      </c>
      <c r="AI37" s="19" t="n">
        <v>0.971428571428571</v>
      </c>
      <c r="AJ37" s="19" t="n">
        <v>1.04761904761905</v>
      </c>
      <c r="AK37" s="19" t="n">
        <v>0.977777777777778</v>
      </c>
      <c r="AL37" s="19" t="n">
        <v>1.09756097560976</v>
      </c>
      <c r="AM37" s="19" t="n">
        <v>145</v>
      </c>
      <c r="AN37" s="19" t="n">
        <v>99</v>
      </c>
      <c r="AO37" s="19" t="n">
        <v>149</v>
      </c>
      <c r="AP37" s="19" t="n">
        <v>168</v>
      </c>
      <c r="AQ37" s="19" t="n">
        <v>157</v>
      </c>
      <c r="AR37" s="19" t="n">
        <v>27</v>
      </c>
      <c r="AS37" s="19" t="n">
        <v>20</v>
      </c>
      <c r="AT37" s="19" t="n">
        <v>26</v>
      </c>
      <c r="AU37" s="19" t="n">
        <v>27</v>
      </c>
      <c r="AV37" s="19" t="n">
        <v>29</v>
      </c>
      <c r="AW37" s="19" t="n">
        <v>100</v>
      </c>
      <c r="AX37" s="19" t="n">
        <v>77.1428571428572</v>
      </c>
      <c r="AY37" s="19" t="n">
        <v>100</v>
      </c>
      <c r="AZ37" s="19" t="n">
        <v>97.7777777777778</v>
      </c>
      <c r="BA37" s="19" t="n">
        <v>97.5609756097561</v>
      </c>
      <c r="BB37" s="19" t="n">
        <v>227</v>
      </c>
      <c r="BC37" s="19" t="n">
        <v>220</v>
      </c>
      <c r="BD37" s="19" t="n">
        <v>191</v>
      </c>
      <c r="BE37" s="19" t="n">
        <v>243</v>
      </c>
      <c r="BF37" s="19" t="n">
        <v>240</v>
      </c>
      <c r="BG37" s="19" t="n">
        <v>250</v>
      </c>
      <c r="BH37" s="19" t="n">
        <v>222</v>
      </c>
      <c r="BI37" s="19" t="n">
        <v>197</v>
      </c>
      <c r="BJ37" s="19" t="n">
        <v>259</v>
      </c>
      <c r="BK37" s="19" t="n">
        <v>231</v>
      </c>
      <c r="BL37" s="19" t="n">
        <v>1.10132158590308</v>
      </c>
      <c r="BM37" s="19" t="n">
        <v>0.965217391304348</v>
      </c>
      <c r="BN37" s="19" t="n">
        <v>1.03141361256545</v>
      </c>
      <c r="BO37" s="19" t="n">
        <v>1.06584362139918</v>
      </c>
      <c r="BP37" s="19" t="n">
        <v>0.9625</v>
      </c>
      <c r="BQ37" s="19" t="n">
        <v>575</v>
      </c>
      <c r="BR37" s="19" t="n">
        <v>296</v>
      </c>
      <c r="BS37" s="19" t="n">
        <v>406</v>
      </c>
      <c r="BT37" s="19" t="n">
        <v>494</v>
      </c>
      <c r="BU37" s="19" t="n">
        <v>510</v>
      </c>
      <c r="BV37" s="19" t="n">
        <v>166</v>
      </c>
      <c r="BW37" s="19" t="n">
        <v>149</v>
      </c>
      <c r="BX37" s="19" t="n">
        <v>142</v>
      </c>
      <c r="BY37" s="19" t="n">
        <v>167</v>
      </c>
      <c r="BZ37" s="19" t="n">
        <v>148</v>
      </c>
      <c r="CA37" s="19" t="n">
        <v>96.9162995594714</v>
      </c>
      <c r="CB37" s="19" t="n">
        <v>70.8695652173913</v>
      </c>
      <c r="CC37" s="19" t="n">
        <v>95.2879581151833</v>
      </c>
      <c r="CD37" s="19" t="n">
        <v>89.7119341563786</v>
      </c>
      <c r="CE37" s="19" t="n">
        <v>97.9166666666667</v>
      </c>
      <c r="CF37" s="21" t="n">
        <v>870.8</v>
      </c>
      <c r="CG37" s="21" t="n">
        <v>73.8</v>
      </c>
      <c r="CH37" s="21" t="n">
        <v>69.35</v>
      </c>
      <c r="CI37" s="21" t="n">
        <v>55.4</v>
      </c>
      <c r="CJ37" s="21" t="n">
        <v>19.1</v>
      </c>
      <c r="CK37" s="21" t="n">
        <v>40.9</v>
      </c>
      <c r="CL37" s="21" t="n">
        <v>59.1</v>
      </c>
      <c r="CM37" s="21" t="n">
        <v>0.693</v>
      </c>
      <c r="CN37" s="21" t="n">
        <v>300</v>
      </c>
      <c r="CO37" s="21" t="n">
        <v>816.8</v>
      </c>
      <c r="CP37" s="21" t="n">
        <v>65.1</v>
      </c>
      <c r="CQ37" s="21" t="n">
        <v>73.9</v>
      </c>
      <c r="CR37" s="21" t="n">
        <v>42.8</v>
      </c>
      <c r="CS37" s="21" t="n">
        <v>10.7</v>
      </c>
      <c r="CT37" s="21" t="n">
        <v>86.4</v>
      </c>
      <c r="CU37" s="21" t="n">
        <v>13.6</v>
      </c>
      <c r="CV37" s="21" t="n">
        <v>6.376</v>
      </c>
      <c r="CW37" s="21" t="n">
        <v>300</v>
      </c>
      <c r="CX37" s="21" t="n">
        <v>819.2</v>
      </c>
      <c r="CY37" s="21" t="n">
        <v>32.2</v>
      </c>
      <c r="CZ37" s="21" t="n">
        <v>73.36</v>
      </c>
      <c r="DA37" s="21" t="n">
        <v>20.5</v>
      </c>
      <c r="DB37" s="21" t="n">
        <v>2.2</v>
      </c>
      <c r="DC37" s="21" t="n">
        <v>77</v>
      </c>
      <c r="DD37" s="21" t="n">
        <v>23</v>
      </c>
      <c r="DE37" s="21" t="n">
        <v>3.34</v>
      </c>
      <c r="DF37" s="21" t="n">
        <v>300</v>
      </c>
      <c r="DG37" s="21" t="n">
        <v>765.8</v>
      </c>
      <c r="DH37" s="21" t="n">
        <v>69.5</v>
      </c>
      <c r="DI37" s="21" t="n">
        <v>78.95</v>
      </c>
      <c r="DJ37" s="21" t="n">
        <v>43.3</v>
      </c>
      <c r="DK37" s="21" t="n">
        <v>14.8</v>
      </c>
      <c r="DL37" s="21" t="n">
        <v>90.4</v>
      </c>
      <c r="DM37" s="21" t="n">
        <v>9.6</v>
      </c>
      <c r="DN37" s="21" t="n">
        <v>9.385</v>
      </c>
      <c r="DO37" s="21" t="n">
        <v>300</v>
      </c>
      <c r="DP37" s="21" t="n">
        <v>829.9</v>
      </c>
      <c r="DQ37" s="21" t="n">
        <v>45.3</v>
      </c>
      <c r="DR37" s="21" t="n">
        <v>72.51</v>
      </c>
      <c r="DS37" s="21" t="n">
        <v>26.6</v>
      </c>
      <c r="DT37" s="21" t="n">
        <v>5.5</v>
      </c>
      <c r="DU37" s="21" t="n">
        <v>87.9</v>
      </c>
      <c r="DV37" s="21" t="n">
        <v>12.1</v>
      </c>
      <c r="DW37" s="21" t="n">
        <v>7.255</v>
      </c>
      <c r="DX37" s="21" t="n">
        <v>300</v>
      </c>
      <c r="DY37" s="21" t="n">
        <v>837.3</v>
      </c>
      <c r="DZ37" s="21" t="n">
        <v>58</v>
      </c>
      <c r="EA37" s="21" t="n">
        <v>71.98</v>
      </c>
      <c r="EB37" s="21" t="n">
        <v>34.2</v>
      </c>
      <c r="EC37" s="21" t="n">
        <v>9.2</v>
      </c>
      <c r="ED37" s="21" t="n">
        <v>88.4</v>
      </c>
      <c r="EE37" s="21" t="n">
        <v>11.6</v>
      </c>
      <c r="EF37" s="21" t="n">
        <v>7.632</v>
      </c>
      <c r="EG37" s="21" t="n">
        <v>300</v>
      </c>
      <c r="EH37" s="21" t="n">
        <v>1027.2</v>
      </c>
      <c r="EI37" s="21" t="n">
        <v>85.6</v>
      </c>
      <c r="EJ37" s="21" t="n">
        <v>58.83</v>
      </c>
      <c r="EK37" s="21" t="n">
        <v>65.2</v>
      </c>
      <c r="EL37" s="21" t="n">
        <v>37.5</v>
      </c>
      <c r="EM37" s="21" t="n">
        <v>66.5</v>
      </c>
      <c r="EN37" s="21" t="n">
        <v>33.4</v>
      </c>
      <c r="EO37" s="21" t="n">
        <v>1.969</v>
      </c>
      <c r="EP37" s="21" t="n">
        <v>300</v>
      </c>
      <c r="EQ37" s="21" t="n">
        <v>951.6</v>
      </c>
      <c r="ER37" s="21" t="n">
        <v>84.6</v>
      </c>
      <c r="ES37" s="21" t="n">
        <v>63.56</v>
      </c>
      <c r="ET37" s="21" t="n">
        <v>51.7</v>
      </c>
      <c r="EU37" s="21" t="n">
        <v>19.7</v>
      </c>
      <c r="EV37" s="21" t="n">
        <v>89.2</v>
      </c>
      <c r="EW37" s="21" t="n">
        <v>10.7</v>
      </c>
      <c r="EX37" s="21" t="n">
        <v>8.3</v>
      </c>
      <c r="EY37" s="21" t="n">
        <v>300</v>
      </c>
      <c r="EZ37" s="21" t="n">
        <v>858.5</v>
      </c>
      <c r="FA37" s="21" t="n">
        <v>61.5</v>
      </c>
      <c r="FB37" s="21" t="n">
        <v>70.2</v>
      </c>
      <c r="FC37" s="21" t="n">
        <v>46.9</v>
      </c>
      <c r="FD37" s="21" t="n">
        <v>12.6</v>
      </c>
      <c r="FE37" s="21" t="n">
        <v>64.2</v>
      </c>
      <c r="FF37" s="21" t="n">
        <v>35.8</v>
      </c>
      <c r="FG37" s="21" t="n">
        <v>1.796</v>
      </c>
      <c r="FH37" s="21" t="n">
        <v>300</v>
      </c>
      <c r="FI37" s="21" t="n">
        <v>805.8</v>
      </c>
      <c r="FJ37" s="21" t="n">
        <v>66.1</v>
      </c>
      <c r="FK37" s="21" t="n">
        <v>74.93</v>
      </c>
      <c r="FL37" s="21" t="n">
        <v>31.6</v>
      </c>
      <c r="FM37" s="21" t="n">
        <v>7</v>
      </c>
      <c r="FN37" s="21" t="n">
        <v>91.2</v>
      </c>
      <c r="FO37" s="21" t="n">
        <v>8.8</v>
      </c>
      <c r="FP37" s="21" t="n">
        <v>10.357</v>
      </c>
      <c r="FQ37" s="21" t="n">
        <v>300</v>
      </c>
      <c r="FR37" s="15" t="n">
        <v>2</v>
      </c>
      <c r="FS37" s="15" t="n">
        <v>4.6</v>
      </c>
      <c r="FT37" s="15" t="n">
        <v>1.6</v>
      </c>
      <c r="FU37" s="15" t="n">
        <v>1.3</v>
      </c>
      <c r="FV37" s="15" t="n">
        <v>2.7</v>
      </c>
      <c r="FW37" s="15" t="n">
        <v>115</v>
      </c>
      <c r="FX37" s="15" t="n">
        <v>62</v>
      </c>
      <c r="FY37" s="15" t="n">
        <v>92</v>
      </c>
      <c r="FZ37" s="15" t="n">
        <v>96</v>
      </c>
      <c r="GA37" s="15" t="n">
        <v>103</v>
      </c>
      <c r="GB37" s="15" t="n">
        <v>63.2</v>
      </c>
      <c r="GC37" s="15" t="n">
        <v>62.5</v>
      </c>
      <c r="GD37" s="15" t="n">
        <v>64.5</v>
      </c>
      <c r="GE37" s="15" t="n">
        <v>63.7</v>
      </c>
      <c r="GF37" s="15" t="n">
        <v>63.6</v>
      </c>
      <c r="GG37" s="15" t="n">
        <v>11.8</v>
      </c>
      <c r="GH37" s="15" t="n">
        <v>11.4</v>
      </c>
      <c r="GI37" s="15" t="n">
        <v>10.7</v>
      </c>
      <c r="GJ37" s="15" t="n">
        <v>10</v>
      </c>
      <c r="GK37" s="15" t="n">
        <v>12.8</v>
      </c>
      <c r="GL37" s="15" t="n">
        <v>0</v>
      </c>
      <c r="GM37" s="15" t="n">
        <v>5.5</v>
      </c>
      <c r="GN37" s="15" t="n">
        <v>6.2</v>
      </c>
      <c r="GO37" s="15" t="n">
        <v>1</v>
      </c>
      <c r="GP37" s="15" t="n">
        <v>0</v>
      </c>
      <c r="GQ37" s="15" t="n">
        <v>0.7</v>
      </c>
      <c r="GR37" s="15" t="n">
        <v>0.7</v>
      </c>
      <c r="GS37" s="15" t="n">
        <v>1.2</v>
      </c>
      <c r="GT37" s="15" t="n">
        <v>0</v>
      </c>
      <c r="GU37" s="15" t="n">
        <v>0</v>
      </c>
      <c r="GV37" s="15" t="n">
        <v>1.4</v>
      </c>
      <c r="GW37" s="15" t="n">
        <v>7.2</v>
      </c>
      <c r="GX37" s="15" t="n">
        <v>0.5</v>
      </c>
      <c r="GY37" s="15" t="n">
        <v>0</v>
      </c>
      <c r="GZ37" s="15" t="n">
        <v>0</v>
      </c>
      <c r="HA37" s="15" t="n">
        <v>0</v>
      </c>
      <c r="HB37" s="15" t="n">
        <v>2.4</v>
      </c>
      <c r="HC37" s="15" t="n">
        <v>1</v>
      </c>
      <c r="HD37" s="15" t="n">
        <v>0</v>
      </c>
      <c r="HE37" s="22" t="n">
        <v>0</v>
      </c>
      <c r="HF37" s="1" t="n">
        <v>-1</v>
      </c>
      <c r="HG37" s="1" t="n">
        <v>-1</v>
      </c>
      <c r="HH37" s="1" t="n">
        <v>-1</v>
      </c>
      <c r="HI37" s="1" t="n">
        <v>-1</v>
      </c>
      <c r="HJ37" s="1" t="n">
        <v>-1</v>
      </c>
      <c r="HK37" s="1" t="n">
        <v>-1</v>
      </c>
      <c r="HL37" s="1" t="n">
        <v>-1</v>
      </c>
      <c r="HM37" s="1" t="n">
        <v>-1</v>
      </c>
      <c r="HN37" s="1" t="n">
        <v>-1</v>
      </c>
      <c r="HO37" s="1" t="n">
        <v>-1</v>
      </c>
      <c r="HP37" s="1" t="n">
        <v>-1</v>
      </c>
      <c r="HQ37" s="1" t="n">
        <v>-1</v>
      </c>
      <c r="HR37" s="1" t="n">
        <v>-1</v>
      </c>
      <c r="HS37" s="1" t="n">
        <v>-1</v>
      </c>
      <c r="HT37" s="1" t="n">
        <v>-1</v>
      </c>
      <c r="HU37" s="1" t="n">
        <v>-1</v>
      </c>
      <c r="HV37" s="1" t="n">
        <v>-1</v>
      </c>
      <c r="HW37" s="1" t="n">
        <v>-1</v>
      </c>
      <c r="HX37" s="1" t="n">
        <v>-1</v>
      </c>
      <c r="HY37" s="1" t="n">
        <v>-1</v>
      </c>
      <c r="HZ37" s="1" t="n">
        <v>-1</v>
      </c>
      <c r="IA37" s="1" t="n">
        <v>-1</v>
      </c>
      <c r="IB37" s="1" t="n">
        <v>-1</v>
      </c>
      <c r="IC37" s="1" t="n">
        <v>-1</v>
      </c>
      <c r="ID37" s="1" t="n">
        <v>-1</v>
      </c>
      <c r="IE37" s="1" t="n">
        <v>-1</v>
      </c>
      <c r="IF37" s="1" t="n">
        <v>-1</v>
      </c>
      <c r="IG37" s="1" t="n">
        <v>-1</v>
      </c>
      <c r="IH37" s="1" t="n">
        <v>-1</v>
      </c>
      <c r="II37" s="1" t="n">
        <v>-1</v>
      </c>
      <c r="IJ37" s="1" t="n">
        <v>-1</v>
      </c>
      <c r="IK37" s="1" t="n">
        <v>-1</v>
      </c>
      <c r="IL37" s="1" t="n">
        <v>-1</v>
      </c>
      <c r="IM37" s="1" t="n">
        <v>-1</v>
      </c>
      <c r="IN37" s="1" t="n">
        <v>-1</v>
      </c>
      <c r="IO37" s="1" t="n">
        <v>-1</v>
      </c>
      <c r="IP37" s="1" t="n">
        <v>-1</v>
      </c>
      <c r="IQ37" s="1" t="n">
        <v>-1</v>
      </c>
      <c r="IR37" s="1" t="n">
        <v>-1</v>
      </c>
      <c r="IS37" s="1" t="n">
        <v>-1</v>
      </c>
      <c r="IT37" s="1" t="n">
        <v>-1</v>
      </c>
      <c r="IU37" s="1" t="n">
        <v>-1</v>
      </c>
      <c r="IV37" s="1" t="n">
        <v>-1</v>
      </c>
      <c r="IW37" s="1" t="n">
        <v>-1</v>
      </c>
      <c r="IX37" s="1" t="n">
        <v>-1</v>
      </c>
      <c r="IY37" s="1" t="n">
        <v>-1</v>
      </c>
      <c r="IZ37" s="1" t="n">
        <v>-1</v>
      </c>
      <c r="JA37" s="1" t="n">
        <v>-1</v>
      </c>
      <c r="JB37" s="1" t="n">
        <v>-1</v>
      </c>
      <c r="JC37" s="1" t="n">
        <v>-1</v>
      </c>
      <c r="JD37" s="1" t="n">
        <v>-1</v>
      </c>
      <c r="JE37" s="1" t="n">
        <v>-1</v>
      </c>
      <c r="JG37" s="1" t="n">
        <v>120</v>
      </c>
      <c r="JH37" s="1" t="n">
        <v>68</v>
      </c>
      <c r="JI37" s="1" t="n">
        <f aca="false">JH37+(JG37-JH37)/3</f>
        <v>85.3333333333333</v>
      </c>
      <c r="JJ37" s="1" t="n">
        <v>1.79</v>
      </c>
      <c r="JK37" s="1" t="n">
        <v>72</v>
      </c>
      <c r="JL37" s="1" t="n">
        <v>7</v>
      </c>
      <c r="JM37" s="1" t="n">
        <v>49</v>
      </c>
      <c r="JN37" s="1" t="n">
        <f aca="false">JM37/JJ37</f>
        <v>27.3743016759777</v>
      </c>
      <c r="JO37" s="1" t="n">
        <v>8</v>
      </c>
      <c r="JP37" s="1" t="n">
        <f aca="false">JL37+JM37+JO37</f>
        <v>64</v>
      </c>
      <c r="JQ37" s="1" t="n">
        <v>29</v>
      </c>
      <c r="JR37" s="1" t="n">
        <f aca="false">(JM37-JQ37)/JM37</f>
        <v>0.408163265306122</v>
      </c>
      <c r="JS37" s="1" t="n">
        <v>72</v>
      </c>
      <c r="JT37" s="1" t="n">
        <f aca="false">(JL37+JO37)/JM37</f>
        <v>0.306122448979592</v>
      </c>
      <c r="JU37" s="23" t="n">
        <f aca="false">(0.8*(1.04*(POWER(JP37,3)-POWER(JM37,3)))+0.6)/1000</f>
        <v>120.22044</v>
      </c>
      <c r="JV37" s="1" t="n">
        <f aca="false">JU37/JJ37</f>
        <v>67.1622569832402</v>
      </c>
      <c r="JW37" s="1" t="n">
        <v>63</v>
      </c>
      <c r="JX37" s="1" t="n">
        <v>47</v>
      </c>
      <c r="JY37" s="1" t="n">
        <f aca="false">JW37/JX37</f>
        <v>1.34042553191489</v>
      </c>
      <c r="JZ37" s="1" t="n">
        <v>191</v>
      </c>
      <c r="KA37" s="1" t="n">
        <v>18</v>
      </c>
      <c r="KB37" s="1" t="n">
        <f aca="false">JW37/KA37</f>
        <v>3.5</v>
      </c>
      <c r="KC37" s="1" t="n">
        <v>20</v>
      </c>
      <c r="KD37" s="1" t="n">
        <v>2.2</v>
      </c>
      <c r="KE37" s="1" t="n">
        <f aca="false">((3.14*POWER(KD37,2)/4)*KC37*JK37)/1000</f>
        <v>5.471136</v>
      </c>
      <c r="KF37" s="1" t="n">
        <f aca="false">KE37/JJ37</f>
        <v>3.05650055865922</v>
      </c>
      <c r="KG37" s="1" t="n">
        <v>21.5</v>
      </c>
      <c r="KH37" s="1" t="n">
        <v>33</v>
      </c>
      <c r="KI37" s="1" t="n">
        <v>45</v>
      </c>
      <c r="KJ37" s="1" t="n">
        <v>30</v>
      </c>
      <c r="KK37" s="1" t="n">
        <f aca="false">KI37/KJ37</f>
        <v>1.5</v>
      </c>
      <c r="KL37" s="1" t="n">
        <v>157</v>
      </c>
      <c r="KM37" s="1" t="n">
        <v>16</v>
      </c>
      <c r="KN37" s="1" t="n">
        <v>69</v>
      </c>
      <c r="KO37" s="1" t="n">
        <f aca="false">KN37/JJ37</f>
        <v>38.5474860335196</v>
      </c>
      <c r="KP37" s="1" t="n">
        <v>44</v>
      </c>
      <c r="KQ37" s="1" t="n">
        <f aca="false">KP37/JJ37</f>
        <v>24.5810055865922</v>
      </c>
      <c r="KR37" s="1" t="n">
        <v>98</v>
      </c>
      <c r="KS37" s="1" t="n">
        <f aca="false">KR37/JJ37</f>
        <v>54.7486033519553</v>
      </c>
      <c r="KT37" s="1" t="n">
        <v>39</v>
      </c>
      <c r="KU37" s="1" t="n">
        <f aca="false">KT37/JJ37</f>
        <v>21.7877094972067</v>
      </c>
      <c r="KV37" s="1" t="n">
        <f aca="false">KR37-KT37</f>
        <v>59</v>
      </c>
      <c r="KW37" s="1" t="n">
        <v>60</v>
      </c>
      <c r="KX37" s="1" t="n">
        <v>22.7</v>
      </c>
      <c r="KY37" s="1" t="n">
        <v>10.8</v>
      </c>
      <c r="KZ37" s="1" t="n">
        <f aca="false">KX37/JJ37</f>
        <v>12.6815642458101</v>
      </c>
      <c r="LA37" s="1" t="n">
        <f aca="false">KY37/JJ37</f>
        <v>6.03351955307263</v>
      </c>
      <c r="LB37" s="23" t="n">
        <f aca="false">(KX37-KY37)/KX37</f>
        <v>0.524229074889868</v>
      </c>
      <c r="LC37" s="1" t="n">
        <v>109</v>
      </c>
      <c r="LD37" s="1" t="n">
        <v>63</v>
      </c>
      <c r="LE37" s="1" t="n">
        <f aca="false">LD37+(LC37-LD37)/3</f>
        <v>78.3333333333333</v>
      </c>
      <c r="LF37" s="1" t="n">
        <v>80</v>
      </c>
      <c r="LG37" s="1" t="n">
        <v>9</v>
      </c>
      <c r="LH37" s="1" t="n">
        <v>46</v>
      </c>
      <c r="LI37" s="1" t="n">
        <f aca="false">LH37/JJ37</f>
        <v>25.6983240223464</v>
      </c>
      <c r="LJ37" s="1" t="n">
        <v>9</v>
      </c>
      <c r="LK37" s="1" t="n">
        <f aca="false">LG37+LH37+LJ37</f>
        <v>64</v>
      </c>
      <c r="LL37" s="1" t="n">
        <v>29</v>
      </c>
      <c r="LM37" s="23" t="n">
        <f aca="false">(LH37-LL37)/LH37</f>
        <v>0.369565217391304</v>
      </c>
      <c r="LN37" s="1" t="n">
        <v>66</v>
      </c>
      <c r="LO37" s="1" t="n">
        <f aca="false">(LG37+LJ37)/LH37</f>
        <v>0.391304347826087</v>
      </c>
      <c r="LP37" s="1" t="n">
        <f aca="false">(0.8*(1.04*(POWER(LK37,3)-POWER(LH37,3)))+0.6)/1000</f>
        <v>137.120856</v>
      </c>
      <c r="LQ37" s="1" t="n">
        <f aca="false">LP37/JJ37</f>
        <v>76.6038301675978</v>
      </c>
      <c r="LR37" s="1" t="n">
        <v>70</v>
      </c>
      <c r="LS37" s="1" t="n">
        <v>44</v>
      </c>
      <c r="LT37" s="23" t="n">
        <f aca="false">LR37/LS37</f>
        <v>1.59090909090909</v>
      </c>
      <c r="LU37" s="1" t="n">
        <v>213</v>
      </c>
      <c r="LV37" s="1" t="n">
        <v>20</v>
      </c>
      <c r="LW37" s="23" t="n">
        <f aca="false">LR37/LV37</f>
        <v>3.5</v>
      </c>
      <c r="LX37" s="1" t="n">
        <v>20</v>
      </c>
      <c r="LY37" s="1" t="n">
        <f aca="false">((3.14*POWER(KD37,2)/4)*LX37*LF37)/1000</f>
        <v>6.07904</v>
      </c>
      <c r="LZ37" s="1" t="n">
        <f aca="false">LY37/JJ37</f>
        <v>3.39611173184358</v>
      </c>
      <c r="MA37" s="1" t="n">
        <v>18.2</v>
      </c>
      <c r="MB37" s="1" t="n">
        <v>31</v>
      </c>
      <c r="MC37" s="1" t="n">
        <v>36</v>
      </c>
      <c r="MD37" s="1" t="n">
        <v>24</v>
      </c>
      <c r="ME37" s="23" t="n">
        <f aca="false">MC37/MD37</f>
        <v>1.5</v>
      </c>
      <c r="MF37" s="1" t="n">
        <v>132</v>
      </c>
      <c r="MG37" s="1" t="n">
        <v>17</v>
      </c>
      <c r="MH37" s="1" t="n">
        <v>79</v>
      </c>
      <c r="MI37" s="1" t="n">
        <f aca="false">MH37/JJ37</f>
        <v>44.1340782122905</v>
      </c>
      <c r="MJ37" s="1" t="n">
        <v>58</v>
      </c>
      <c r="MK37" s="1" t="n">
        <f aca="false">MJ37/JJ37</f>
        <v>32.4022346368715</v>
      </c>
      <c r="ML37" s="1" t="n">
        <v>107</v>
      </c>
      <c r="MM37" s="1" t="n">
        <f aca="false">ML37/JJ37</f>
        <v>59.7765363128492</v>
      </c>
      <c r="MN37" s="1" t="n">
        <v>49</v>
      </c>
      <c r="MO37" s="1" t="n">
        <f aca="false">MN37/JJ37</f>
        <v>27.3743016759777</v>
      </c>
      <c r="MP37" s="1" t="n">
        <f aca="false">ML37-MN37</f>
        <v>58</v>
      </c>
      <c r="MQ37" s="1" t="n">
        <v>54</v>
      </c>
      <c r="MR37" s="1" t="n">
        <v>23.7</v>
      </c>
      <c r="MS37" s="1" t="n">
        <v>13.1</v>
      </c>
      <c r="MT37" s="1" t="n">
        <f aca="false">MR37/JJ37</f>
        <v>13.2402234636871</v>
      </c>
      <c r="MU37" s="1" t="n">
        <f aca="false">MS37/JJ37</f>
        <v>7.31843575418994</v>
      </c>
      <c r="MV37" s="23" t="n">
        <f aca="false">(MR37-MS37)/MR37</f>
        <v>0.447257383966245</v>
      </c>
      <c r="MW37" s="1" t="n">
        <v>125</v>
      </c>
      <c r="MX37" s="1" t="n">
        <v>69</v>
      </c>
      <c r="MY37" s="1" t="n">
        <f aca="false">MX37+(MW37-MX37)/3</f>
        <v>87.6666666666667</v>
      </c>
      <c r="MZ37" s="1" t="n">
        <v>65</v>
      </c>
      <c r="NA37" s="1" t="n">
        <v>9</v>
      </c>
      <c r="NB37" s="1" t="n">
        <v>48</v>
      </c>
      <c r="NC37" s="1" t="n">
        <f aca="false">NB37/JJ37</f>
        <v>26.8156424581006</v>
      </c>
      <c r="ND37" s="1" t="n">
        <v>9</v>
      </c>
      <c r="NE37" s="1" t="n">
        <f aca="false">NA37+NB37+ND37</f>
        <v>66</v>
      </c>
      <c r="NF37" s="1" t="n">
        <v>28</v>
      </c>
      <c r="NG37" s="23" t="n">
        <f aca="false">(NB37-NF37)/NB37</f>
        <v>0.416666666666667</v>
      </c>
      <c r="NH37" s="1" t="n">
        <v>73</v>
      </c>
      <c r="NI37" s="1" t="n">
        <f aca="false">(NA37+ND37)/NB37</f>
        <v>0.375</v>
      </c>
      <c r="NJ37" s="1" t="n">
        <f aca="false">(0.8*(1.04*(POWER(NE37,3)-POWER(NB37,3)))+0.6)/1000</f>
        <v>147.184728</v>
      </c>
      <c r="NK37" s="1" t="n">
        <f aca="false">NJ37/JJ37</f>
        <v>82.226105027933</v>
      </c>
      <c r="NL37" s="1" t="n">
        <v>81</v>
      </c>
      <c r="NM37" s="1" t="n">
        <v>43</v>
      </c>
      <c r="NN37" s="23" t="n">
        <f aca="false">NL37/NM37</f>
        <v>1.88372093023256</v>
      </c>
      <c r="NO37" s="1" t="n">
        <v>162</v>
      </c>
      <c r="NP37" s="1" t="n">
        <v>18</v>
      </c>
      <c r="NQ37" s="23" t="n">
        <f aca="false">NL37/NP37</f>
        <v>4.5</v>
      </c>
      <c r="NR37" s="1" t="n">
        <v>22.3</v>
      </c>
      <c r="NS37" s="1" t="n">
        <f aca="false">((3.14*POWER(KD37,2)/4)*NR37*MZ37)/1000</f>
        <v>5.5072303</v>
      </c>
      <c r="NT37" s="1" t="n">
        <f aca="false">NS37/JJ37</f>
        <v>3.07666497206704</v>
      </c>
      <c r="NU37" s="1" t="n">
        <v>21</v>
      </c>
      <c r="NV37" s="1" t="n">
        <v>-1</v>
      </c>
      <c r="NW37" s="1" t="n">
        <v>43</v>
      </c>
      <c r="NX37" s="1" t="n">
        <v>23</v>
      </c>
      <c r="NY37" s="23" t="n">
        <f aca="false">NW37/NX37</f>
        <v>1.8695652173913</v>
      </c>
      <c r="NZ37" s="1" t="n">
        <v>157</v>
      </c>
      <c r="OA37" s="1" t="n">
        <v>16</v>
      </c>
      <c r="OB37" s="1" t="n">
        <v>71</v>
      </c>
      <c r="OC37" s="1" t="n">
        <f aca="false">OB37/JJ37</f>
        <v>39.6648044692737</v>
      </c>
      <c r="OD37" s="1" t="n">
        <v>53</v>
      </c>
      <c r="OE37" s="1" t="n">
        <f aca="false">OD37/JJ37</f>
        <v>29.608938547486</v>
      </c>
      <c r="OF37" s="1" t="n">
        <v>84</v>
      </c>
      <c r="OG37" s="1" t="n">
        <f aca="false">OF37/JJ37</f>
        <v>46.927374301676</v>
      </c>
      <c r="OH37" s="1" t="n">
        <v>35</v>
      </c>
      <c r="OI37" s="1" t="n">
        <f aca="false">OH37/JJ37</f>
        <v>19.5530726256983</v>
      </c>
      <c r="OJ37" s="1" t="n">
        <f aca="false">OF37-OH37</f>
        <v>49</v>
      </c>
      <c r="OK37" s="1" t="n">
        <v>59</v>
      </c>
      <c r="OL37" s="1" t="n">
        <v>22</v>
      </c>
      <c r="OM37" s="1" t="n">
        <v>10.8</v>
      </c>
      <c r="ON37" s="1" t="n">
        <f aca="false">OL37/JJ37</f>
        <v>12.2905027932961</v>
      </c>
      <c r="OO37" s="1" t="n">
        <f aca="false">OM37/JJ37</f>
        <v>6.03351955307263</v>
      </c>
      <c r="OP37" s="23" t="n">
        <f aca="false">(OL37-OM37)/OL37</f>
        <v>0.509090909090909</v>
      </c>
      <c r="OQ37" s="1" t="n">
        <v>124</v>
      </c>
      <c r="OR37" s="1" t="n">
        <v>77</v>
      </c>
      <c r="OS37" s="1" t="n">
        <f aca="false">OR37+(OQ37-OR37)/3</f>
        <v>92.6666666666667</v>
      </c>
      <c r="OT37" s="1" t="n">
        <v>63</v>
      </c>
      <c r="OU37" s="1" t="n">
        <v>8</v>
      </c>
      <c r="OV37" s="1" t="n">
        <v>51</v>
      </c>
      <c r="OW37" s="1" t="n">
        <f aca="false">OV37/JJ37</f>
        <v>28.4916201117318</v>
      </c>
      <c r="OX37" s="1" t="n">
        <v>9</v>
      </c>
      <c r="OY37" s="1" t="n">
        <f aca="false">OU37+OV37+OX37</f>
        <v>68</v>
      </c>
      <c r="OZ37" s="1" t="n">
        <v>30</v>
      </c>
      <c r="PA37" s="23" t="n">
        <f aca="false">(OV37-OZ37)/OV37</f>
        <v>0.411764705882353</v>
      </c>
      <c r="PB37" s="1" t="n">
        <v>71</v>
      </c>
      <c r="PC37" s="1" t="n">
        <f aca="false">(OU37+OX37)/OV37</f>
        <v>0.333333333333333</v>
      </c>
      <c r="PD37" s="1" t="n">
        <f aca="false">(0.8*(1.04*(POWER(OY37,3)-POWER(OV37,3)))+0.6)/1000</f>
        <v>151.242392</v>
      </c>
      <c r="PE37" s="1" t="n">
        <f aca="false">PD37/JJ37</f>
        <v>84.492956424581</v>
      </c>
      <c r="PF37" s="1" t="n">
        <v>72</v>
      </c>
      <c r="PG37" s="1" t="n">
        <v>35</v>
      </c>
      <c r="PH37" s="23" t="n">
        <f aca="false">PF37/PG37</f>
        <v>2.05714285714286</v>
      </c>
      <c r="PI37" s="1" t="n">
        <v>172</v>
      </c>
      <c r="PJ37" s="1" t="n">
        <v>19</v>
      </c>
      <c r="PK37" s="23" t="n">
        <f aca="false">PF37/PJ37</f>
        <v>3.78947368421053</v>
      </c>
      <c r="PL37" s="1" t="n">
        <v>22.4</v>
      </c>
      <c r="PM37" s="1" t="n">
        <f aca="false">((3.14*POWER(KD37,2)/4)*PL37*OT37)/1000</f>
        <v>5.36171328</v>
      </c>
      <c r="PN37" s="1" t="n">
        <f aca="false">PM37/JJ37</f>
        <v>2.99537054748603</v>
      </c>
      <c r="PO37" s="1" t="n">
        <v>20.4</v>
      </c>
      <c r="PP37" s="1" t="n">
        <v>-1</v>
      </c>
      <c r="PQ37" s="1" t="n">
        <v>50</v>
      </c>
      <c r="PR37" s="1" t="n">
        <v>23</v>
      </c>
      <c r="PS37" s="23" t="n">
        <f aca="false">PQ37/PR37</f>
        <v>2.17391304347826</v>
      </c>
      <c r="PT37" s="1" t="n">
        <v>142</v>
      </c>
      <c r="PU37" s="1" t="n">
        <v>13</v>
      </c>
      <c r="PV37" s="1" t="n">
        <v>67</v>
      </c>
      <c r="PW37" s="1" t="n">
        <f aca="false">PV37/JJ37</f>
        <v>37.4301675977654</v>
      </c>
      <c r="PX37" s="1" t="n">
        <v>50</v>
      </c>
      <c r="PY37" s="1" t="n">
        <f aca="false">PX37/JJ37</f>
        <v>27.9329608938547</v>
      </c>
      <c r="PZ37" s="1" t="n">
        <v>105</v>
      </c>
      <c r="QA37" s="1" t="n">
        <f aca="false">PZ37/JJ37</f>
        <v>58.659217877095</v>
      </c>
      <c r="QB37" s="1" t="n">
        <v>41</v>
      </c>
      <c r="QC37" s="1" t="n">
        <f aca="false">QB37/JJ37</f>
        <v>22.9050279329609</v>
      </c>
      <c r="QD37" s="1" t="n">
        <f aca="false">PZ37-QB37</f>
        <v>64</v>
      </c>
      <c r="QE37" s="1" t="n">
        <v>61</v>
      </c>
      <c r="QF37" s="1" t="n">
        <v>23.1</v>
      </c>
      <c r="QG37" s="1" t="n">
        <v>10.5</v>
      </c>
      <c r="QH37" s="1" t="n">
        <f aca="false">QF37/JJ37</f>
        <v>12.9050279329609</v>
      </c>
      <c r="QI37" s="1" t="n">
        <f aca="false">QG37/JJ37</f>
        <v>5.8659217877095</v>
      </c>
      <c r="QJ37" s="23" t="n">
        <f aca="false">(QF37-QG37)/QF37</f>
        <v>0.545454545454546</v>
      </c>
      <c r="QK37" s="1" t="n">
        <v>118</v>
      </c>
      <c r="QL37" s="1" t="n">
        <v>67</v>
      </c>
      <c r="QM37" s="1" t="n">
        <f aca="false">QL37+(QK37-QL37)/3</f>
        <v>84</v>
      </c>
      <c r="QN37" s="1" t="n">
        <v>53</v>
      </c>
      <c r="QO37" s="1" t="n">
        <v>9</v>
      </c>
      <c r="QP37" s="1" t="n">
        <v>47</v>
      </c>
      <c r="QQ37" s="1" t="n">
        <f aca="false">QP37/JJ37</f>
        <v>26.2569832402235</v>
      </c>
      <c r="QR37" s="1" t="n">
        <v>10</v>
      </c>
      <c r="QS37" s="1" t="n">
        <f aca="false">QO37+QP37+QR37</f>
        <v>66</v>
      </c>
      <c r="QT37" s="1" t="n">
        <v>29</v>
      </c>
      <c r="QU37" s="23" t="n">
        <f aca="false">(QP37-QT37)/QP37</f>
        <v>0.382978723404255</v>
      </c>
      <c r="QV37" s="1" t="n">
        <v>70</v>
      </c>
      <c r="QW37" s="1" t="n">
        <f aca="false">(QO37+QR37)/QP37</f>
        <v>0.404255319148936</v>
      </c>
      <c r="QX37" s="1" t="n">
        <f aca="false">(0.8*(1.04*(POWER(QS37,3)-POWER(QP37,3)))+0.6)/1000</f>
        <v>152.816536</v>
      </c>
      <c r="QY37" s="1" t="n">
        <f aca="false">QX37/JJ37</f>
        <v>85.3723664804469</v>
      </c>
      <c r="QZ37" s="1" t="n">
        <v>69</v>
      </c>
      <c r="RA37" s="1" t="n">
        <v>36</v>
      </c>
      <c r="RB37" s="23" t="n">
        <f aca="false">QZ37/RA37</f>
        <v>1.91666666666667</v>
      </c>
      <c r="RC37" s="1" t="n">
        <v>231</v>
      </c>
      <c r="RD37" s="1" t="n">
        <v>19</v>
      </c>
      <c r="RE37" s="23" t="n">
        <f aca="false">QZ37/RD37</f>
        <v>3.63157894736842</v>
      </c>
      <c r="RF37" s="1" t="n">
        <v>19.8</v>
      </c>
      <c r="RG37" s="1" t="n">
        <f aca="false">((3.14*POWER(KD37,2)/4)*RF37*QN37)/1000</f>
        <v>3.98709036</v>
      </c>
      <c r="RH37" s="1" t="n">
        <f aca="false">RG37/JJ37</f>
        <v>2.22742478212291</v>
      </c>
      <c r="RI37" s="1" t="n">
        <v>23.7</v>
      </c>
      <c r="RJ37" s="1" t="n">
        <v>28</v>
      </c>
      <c r="RK37" s="1" t="n">
        <v>45</v>
      </c>
      <c r="RL37" s="1" t="n">
        <v>22</v>
      </c>
      <c r="RM37" s="23" t="n">
        <f aca="false">RK37/RL37</f>
        <v>2.04545454545455</v>
      </c>
      <c r="RN37" s="1" t="n">
        <v>139</v>
      </c>
      <c r="RO37" s="1" t="n">
        <v>14</v>
      </c>
      <c r="RP37" s="1" t="n">
        <v>66</v>
      </c>
      <c r="RQ37" s="1" t="n">
        <f aca="false">RP37/JJ37</f>
        <v>36.8715083798883</v>
      </c>
      <c r="RR37" s="1" t="n">
        <v>47</v>
      </c>
      <c r="RS37" s="1" t="n">
        <f aca="false">RR37/JJ37</f>
        <v>26.2569832402235</v>
      </c>
      <c r="RT37" s="1" t="n">
        <v>103</v>
      </c>
      <c r="RU37" s="1" t="n">
        <f aca="false">RT37/JJ37</f>
        <v>57.5418994413408</v>
      </c>
      <c r="RV37" s="1" t="n">
        <v>42</v>
      </c>
      <c r="RW37" s="1" t="n">
        <f aca="false">RV37/JJ37</f>
        <v>23.463687150838</v>
      </c>
      <c r="RX37" s="1" t="n">
        <f aca="false">RT37-RV37</f>
        <v>61</v>
      </c>
      <c r="RY37" s="1" t="n">
        <v>59</v>
      </c>
      <c r="RZ37" s="1" t="n">
        <v>23.5</v>
      </c>
      <c r="SA37" s="1" t="n">
        <v>12.1</v>
      </c>
      <c r="SB37" s="1" t="n">
        <f aca="false">RZ37/JJ37</f>
        <v>13.1284916201117</v>
      </c>
      <c r="SC37" s="1" t="n">
        <f aca="false">SA37/JJ37</f>
        <v>6.75977653631285</v>
      </c>
      <c r="SD37" s="23" t="n">
        <f aca="false">(RZ37-SA37)/RZ37</f>
        <v>0.485106382978723</v>
      </c>
    </row>
    <row r="38" customFormat="false" ht="21" hidden="false" customHeight="false" outlineLevel="0" collapsed="false">
      <c r="A38" s="14" t="s">
        <v>654</v>
      </c>
      <c r="B38" s="13" t="n">
        <v>40</v>
      </c>
      <c r="C38" s="13" t="n">
        <v>36</v>
      </c>
      <c r="D38" s="15" t="n">
        <v>65</v>
      </c>
      <c r="E38" s="13" t="n">
        <v>170</v>
      </c>
      <c r="F38" s="16" t="n">
        <v>4</v>
      </c>
      <c r="G38" s="16" t="n">
        <v>4</v>
      </c>
      <c r="H38" s="17" t="n">
        <v>397</v>
      </c>
      <c r="I38" s="17" t="n">
        <v>416</v>
      </c>
      <c r="J38" s="17" t="n">
        <v>183</v>
      </c>
      <c r="K38" s="17" t="n">
        <v>184</v>
      </c>
      <c r="L38" s="17" t="n">
        <v>998</v>
      </c>
      <c r="M38" s="17" t="n">
        <v>998</v>
      </c>
      <c r="N38" s="17" t="n">
        <v>998</v>
      </c>
      <c r="O38" s="17" t="n">
        <v>998</v>
      </c>
      <c r="P38" s="17" t="n">
        <v>998</v>
      </c>
      <c r="Q38" s="17" t="n">
        <v>998</v>
      </c>
      <c r="R38" s="17" t="n">
        <v>998</v>
      </c>
      <c r="S38" s="17" t="n">
        <v>998</v>
      </c>
      <c r="T38" s="17" t="n">
        <v>998</v>
      </c>
      <c r="U38" s="17" t="n">
        <v>998</v>
      </c>
      <c r="V38" s="17" t="n">
        <v>645</v>
      </c>
      <c r="W38" s="18" t="n">
        <v>0.739583333333333</v>
      </c>
      <c r="X38" s="19" t="n">
        <v>60</v>
      </c>
      <c r="Y38" s="19" t="n">
        <v>54</v>
      </c>
      <c r="Z38" s="19" t="n">
        <v>44</v>
      </c>
      <c r="AA38" s="19" t="n">
        <v>59</v>
      </c>
      <c r="AB38" s="19" t="n">
        <v>60</v>
      </c>
      <c r="AC38" s="19" t="n">
        <v>59</v>
      </c>
      <c r="AD38" s="19" t="n">
        <v>48</v>
      </c>
      <c r="AE38" s="19" t="n">
        <v>44</v>
      </c>
      <c r="AF38" s="19" t="n">
        <v>60</v>
      </c>
      <c r="AG38" s="19" t="n">
        <v>61</v>
      </c>
      <c r="AH38" s="19" t="n">
        <v>0.983333333333333</v>
      </c>
      <c r="AI38" s="19" t="n">
        <v>0.888888888888889</v>
      </c>
      <c r="AJ38" s="19" t="n">
        <v>1</v>
      </c>
      <c r="AK38" s="19" t="n">
        <v>1.01694915254237</v>
      </c>
      <c r="AL38" s="19" t="n">
        <v>1.01666666666667</v>
      </c>
      <c r="AM38" s="19" t="n">
        <v>186</v>
      </c>
      <c r="AN38" s="19" t="n">
        <v>172</v>
      </c>
      <c r="AO38" s="19" t="n">
        <v>191</v>
      </c>
      <c r="AP38" s="19" t="n">
        <v>184</v>
      </c>
      <c r="AQ38" s="19" t="n">
        <v>186</v>
      </c>
      <c r="AR38" s="19" t="n">
        <v>37</v>
      </c>
      <c r="AS38" s="19" t="n">
        <v>36</v>
      </c>
      <c r="AT38" s="19" t="n">
        <v>26</v>
      </c>
      <c r="AU38" s="19" t="n">
        <v>37</v>
      </c>
      <c r="AV38" s="19" t="n">
        <v>39</v>
      </c>
      <c r="AW38" s="19" t="n">
        <v>100</v>
      </c>
      <c r="AX38" s="19" t="n">
        <v>90.7407407407407</v>
      </c>
      <c r="AY38" s="19" t="n">
        <v>100</v>
      </c>
      <c r="AZ38" s="19" t="n">
        <v>100</v>
      </c>
      <c r="BA38" s="19" t="n">
        <v>100</v>
      </c>
      <c r="BB38" s="19" t="n">
        <v>338</v>
      </c>
      <c r="BC38" s="19" t="n">
        <v>298</v>
      </c>
      <c r="BD38" s="19" t="n">
        <v>275</v>
      </c>
      <c r="BE38" s="19" t="n">
        <v>270</v>
      </c>
      <c r="BF38" s="19" t="n">
        <v>317</v>
      </c>
      <c r="BG38" s="19" t="n">
        <v>301</v>
      </c>
      <c r="BH38" s="19" t="n">
        <v>291</v>
      </c>
      <c r="BI38" s="19" t="n">
        <v>304</v>
      </c>
      <c r="BJ38" s="19" t="n">
        <v>275</v>
      </c>
      <c r="BK38" s="19" t="n">
        <v>298</v>
      </c>
      <c r="BL38" s="19" t="n">
        <v>0.890532544378698</v>
      </c>
      <c r="BM38" s="19" t="n">
        <v>0.976510067114094</v>
      </c>
      <c r="BN38" s="19" t="n">
        <v>1.10545454545455</v>
      </c>
      <c r="BO38" s="19" t="n">
        <v>1.01851851851852</v>
      </c>
      <c r="BP38" s="19" t="n">
        <v>0.94006309148265</v>
      </c>
      <c r="BQ38" s="19" t="n">
        <v>864</v>
      </c>
      <c r="BR38" s="19" t="n">
        <v>828</v>
      </c>
      <c r="BS38" s="19" t="n">
        <v>725</v>
      </c>
      <c r="BT38" s="19" t="n">
        <v>694</v>
      </c>
      <c r="BU38" s="19" t="n">
        <v>834</v>
      </c>
      <c r="BV38" s="19" t="n">
        <v>229</v>
      </c>
      <c r="BW38" s="19" t="n">
        <v>202</v>
      </c>
      <c r="BX38" s="19" t="n">
        <v>175</v>
      </c>
      <c r="BY38" s="19" t="n">
        <v>160</v>
      </c>
      <c r="BZ38" s="19" t="n">
        <v>222</v>
      </c>
      <c r="CA38" s="19" t="n">
        <v>96.7455621301775</v>
      </c>
      <c r="CB38" s="19" t="n">
        <v>96.6442953020134</v>
      </c>
      <c r="CC38" s="19" t="n">
        <v>96</v>
      </c>
      <c r="CD38" s="19" t="n">
        <v>100</v>
      </c>
      <c r="CE38" s="19" t="n">
        <v>97.7917981072555</v>
      </c>
      <c r="CF38" s="21" t="n">
        <v>1032.1</v>
      </c>
      <c r="CG38" s="21" t="n">
        <v>82.7</v>
      </c>
      <c r="CH38" s="21" t="n">
        <v>58.49</v>
      </c>
      <c r="CI38" s="21" t="n">
        <v>65.6</v>
      </c>
      <c r="CJ38" s="21" t="n">
        <v>39</v>
      </c>
      <c r="CK38" s="21" t="n">
        <v>55.1</v>
      </c>
      <c r="CL38" s="21" t="n">
        <v>44.9</v>
      </c>
      <c r="CM38" s="21" t="n">
        <v>1.227</v>
      </c>
      <c r="CN38" s="21" t="n">
        <v>300</v>
      </c>
      <c r="CO38" s="21" t="n">
        <v>851</v>
      </c>
      <c r="CP38" s="21" t="n">
        <v>60.4</v>
      </c>
      <c r="CQ38" s="21" t="n">
        <v>70.87</v>
      </c>
      <c r="CR38" s="21" t="n">
        <v>21.7</v>
      </c>
      <c r="CS38" s="21" t="n">
        <v>2.2</v>
      </c>
      <c r="CT38" s="21" t="n">
        <v>91.7</v>
      </c>
      <c r="CU38" s="21" t="n">
        <v>8.3</v>
      </c>
      <c r="CV38" s="21" t="n">
        <v>10.99</v>
      </c>
      <c r="CW38" s="21" t="n">
        <v>300</v>
      </c>
      <c r="CX38" s="21" t="n">
        <v>799.7</v>
      </c>
      <c r="CY38" s="21" t="n">
        <v>33.1</v>
      </c>
      <c r="CZ38" s="21" t="n">
        <v>75.16</v>
      </c>
      <c r="DA38" s="21" t="n">
        <v>14.9</v>
      </c>
      <c r="DB38" s="21" t="n">
        <v>0.5</v>
      </c>
      <c r="DC38" s="21" t="n">
        <v>84.3</v>
      </c>
      <c r="DD38" s="21" t="n">
        <v>15.7</v>
      </c>
      <c r="DE38" s="21" t="n">
        <v>5.361</v>
      </c>
      <c r="DF38" s="21" t="n">
        <v>300</v>
      </c>
      <c r="DG38" s="21" t="n">
        <v>616.4</v>
      </c>
      <c r="DH38" s="21" t="n">
        <v>33.8</v>
      </c>
      <c r="DI38" s="21" t="n">
        <v>97.63</v>
      </c>
      <c r="DJ38" s="21" t="n">
        <v>12.3</v>
      </c>
      <c r="DK38" s="21" t="n">
        <v>0.6</v>
      </c>
      <c r="DL38" s="21" t="n">
        <v>91.9</v>
      </c>
      <c r="DM38" s="21" t="n">
        <v>8.1</v>
      </c>
      <c r="DN38" s="21" t="n">
        <v>11.332</v>
      </c>
      <c r="DO38" s="21" t="n">
        <v>300</v>
      </c>
      <c r="DP38" s="21" t="n">
        <v>1371.9</v>
      </c>
      <c r="DQ38" s="21" t="n">
        <v>107.4</v>
      </c>
      <c r="DR38" s="21" t="n">
        <v>44.02</v>
      </c>
      <c r="DS38" s="21" t="n">
        <v>121.5</v>
      </c>
      <c r="DT38" s="21" t="n">
        <v>67</v>
      </c>
      <c r="DU38" s="21" t="n">
        <v>53.3</v>
      </c>
      <c r="DV38" s="21" t="n">
        <v>46.7</v>
      </c>
      <c r="DW38" s="21" t="n">
        <v>1.142</v>
      </c>
      <c r="DX38" s="21" t="n">
        <v>300</v>
      </c>
      <c r="DY38" s="21" t="n">
        <v>1061.6</v>
      </c>
      <c r="DZ38" s="21" t="n">
        <v>86.7</v>
      </c>
      <c r="EA38" s="21" t="n">
        <v>56.9</v>
      </c>
      <c r="EB38" s="21" t="n">
        <v>44.4</v>
      </c>
      <c r="EC38" s="21" t="n">
        <v>22.9</v>
      </c>
      <c r="ED38" s="21" t="n">
        <v>70.4</v>
      </c>
      <c r="EE38" s="21" t="n">
        <v>29.6</v>
      </c>
      <c r="EF38" s="21" t="n">
        <v>2.376</v>
      </c>
      <c r="EG38" s="21" t="n">
        <v>300</v>
      </c>
      <c r="EH38" s="21" t="n">
        <v>976</v>
      </c>
      <c r="EI38" s="21" t="n">
        <v>65</v>
      </c>
      <c r="EJ38" s="21" t="n">
        <v>61.73</v>
      </c>
      <c r="EK38" s="21" t="n">
        <v>44.5</v>
      </c>
      <c r="EL38" s="21" t="n">
        <v>22.1</v>
      </c>
      <c r="EM38" s="21" t="n">
        <v>42.2</v>
      </c>
      <c r="EN38" s="21" t="n">
        <v>57.7</v>
      </c>
      <c r="EO38" s="21" t="n">
        <v>0.732</v>
      </c>
      <c r="EP38" s="21" t="n">
        <v>300</v>
      </c>
      <c r="EQ38" s="21" t="n">
        <v>780.1</v>
      </c>
      <c r="ER38" s="21" t="n">
        <v>48.8</v>
      </c>
      <c r="ES38" s="21" t="n">
        <v>77.22</v>
      </c>
      <c r="ET38" s="21" t="n">
        <v>16.8</v>
      </c>
      <c r="EU38" s="21" t="n">
        <v>1</v>
      </c>
      <c r="EV38" s="21" t="n">
        <v>83.5</v>
      </c>
      <c r="EW38" s="21" t="n">
        <v>16.5</v>
      </c>
      <c r="EX38" s="21" t="n">
        <v>5.049</v>
      </c>
      <c r="EY38" s="21" t="n">
        <v>300</v>
      </c>
      <c r="EZ38" s="21" t="n">
        <v>925.1</v>
      </c>
      <c r="FA38" s="21" t="n">
        <v>30.9</v>
      </c>
      <c r="FB38" s="21" t="n">
        <v>64.93</v>
      </c>
      <c r="FC38" s="21" t="n">
        <v>22.3</v>
      </c>
      <c r="FD38" s="21" t="n">
        <v>1.5</v>
      </c>
      <c r="FE38" s="21" t="n">
        <v>29.3</v>
      </c>
      <c r="FF38" s="21" t="n">
        <v>70.6</v>
      </c>
      <c r="FG38" s="21" t="n">
        <v>0.415</v>
      </c>
      <c r="FH38" s="21" t="n">
        <v>300</v>
      </c>
      <c r="FI38" s="21" t="n">
        <v>712.1</v>
      </c>
      <c r="FJ38" s="21" t="n">
        <v>51.6</v>
      </c>
      <c r="FK38" s="21" t="n">
        <v>84.73</v>
      </c>
      <c r="FL38" s="21" t="n">
        <v>14.3</v>
      </c>
      <c r="FM38" s="21" t="n">
        <v>0</v>
      </c>
      <c r="FN38" s="21" t="n">
        <v>95.2</v>
      </c>
      <c r="FO38" s="21" t="n">
        <v>4.8</v>
      </c>
      <c r="FP38" s="21" t="n">
        <v>19.642</v>
      </c>
      <c r="FQ38" s="21" t="n">
        <v>300</v>
      </c>
      <c r="FR38" s="15" t="n">
        <v>0.8</v>
      </c>
      <c r="FS38" s="15" t="n">
        <v>2.6</v>
      </c>
      <c r="FT38" s="15" t="n">
        <v>2.4</v>
      </c>
      <c r="FU38" s="15" t="n">
        <v>1.5</v>
      </c>
      <c r="FV38" s="15" t="n">
        <v>1.2</v>
      </c>
      <c r="FW38" s="15" t="n">
        <v>91</v>
      </c>
      <c r="FX38" s="15" t="n">
        <v>84</v>
      </c>
      <c r="FY38" s="15" t="n">
        <v>92</v>
      </c>
      <c r="FZ38" s="15" t="n">
        <v>91</v>
      </c>
      <c r="GA38" s="15" t="n">
        <v>108</v>
      </c>
      <c r="GB38" s="15" t="n">
        <v>64.1</v>
      </c>
      <c r="GC38" s="15" t="n">
        <v>63.2</v>
      </c>
      <c r="GD38" s="15" t="n">
        <v>64.6</v>
      </c>
      <c r="GE38" s="15" t="n">
        <v>65</v>
      </c>
      <c r="GF38" s="15" t="n">
        <v>65</v>
      </c>
      <c r="GG38" s="15" t="n">
        <v>16.9</v>
      </c>
      <c r="GH38" s="15" t="n">
        <v>17.4</v>
      </c>
      <c r="GI38" s="15" t="n">
        <v>16</v>
      </c>
      <c r="GJ38" s="15" t="n">
        <v>17.2</v>
      </c>
      <c r="GK38" s="15" t="n">
        <v>14.4</v>
      </c>
      <c r="GL38" s="15" t="n">
        <v>0</v>
      </c>
      <c r="GM38" s="15" t="n">
        <v>8</v>
      </c>
      <c r="GN38" s="15" t="n">
        <v>2</v>
      </c>
      <c r="GO38" s="15" t="n">
        <v>0</v>
      </c>
      <c r="GP38" s="15" t="n">
        <v>0</v>
      </c>
      <c r="GQ38" s="15" t="n">
        <v>0</v>
      </c>
      <c r="GR38" s="15" t="n">
        <v>6.5</v>
      </c>
      <c r="GS38" s="15" t="n">
        <v>0.7</v>
      </c>
      <c r="GT38" s="15" t="n">
        <v>0</v>
      </c>
      <c r="GU38" s="15" t="n">
        <v>0</v>
      </c>
      <c r="GV38" s="15" t="n">
        <v>4.5</v>
      </c>
      <c r="GW38" s="15" t="n">
        <v>6.5</v>
      </c>
      <c r="GX38" s="15" t="n">
        <v>3.4</v>
      </c>
      <c r="GY38" s="15" t="n">
        <v>4.5</v>
      </c>
      <c r="GZ38" s="15" t="n">
        <v>5</v>
      </c>
      <c r="HA38" s="15" t="n">
        <v>0</v>
      </c>
      <c r="HB38" s="15" t="n">
        <v>0</v>
      </c>
      <c r="HC38" s="15" t="n">
        <v>0</v>
      </c>
      <c r="HD38" s="15" t="n">
        <v>0</v>
      </c>
      <c r="HE38" s="22" t="n">
        <v>0</v>
      </c>
      <c r="HF38" s="1" t="n">
        <v>-1</v>
      </c>
      <c r="HG38" s="1" t="n">
        <v>-1</v>
      </c>
      <c r="HH38" s="1" t="n">
        <v>-1</v>
      </c>
      <c r="HI38" s="1" t="n">
        <v>-1</v>
      </c>
      <c r="HJ38" s="1" t="n">
        <v>-1</v>
      </c>
      <c r="HK38" s="1" t="n">
        <v>-1</v>
      </c>
      <c r="HL38" s="1" t="n">
        <v>-1</v>
      </c>
      <c r="HM38" s="1" t="n">
        <v>-1</v>
      </c>
      <c r="HN38" s="1" t="n">
        <v>-1</v>
      </c>
      <c r="HO38" s="1" t="n">
        <v>-1</v>
      </c>
      <c r="HP38" s="1" t="n">
        <v>-1</v>
      </c>
      <c r="HQ38" s="1" t="n">
        <v>-1</v>
      </c>
      <c r="HR38" s="1" t="n">
        <v>-1</v>
      </c>
      <c r="HS38" s="1" t="n">
        <v>-1</v>
      </c>
      <c r="HT38" s="1" t="n">
        <v>-1</v>
      </c>
      <c r="HU38" s="1" t="n">
        <v>-1</v>
      </c>
      <c r="HV38" s="1" t="n">
        <v>-1</v>
      </c>
      <c r="HW38" s="1" t="n">
        <v>-1</v>
      </c>
      <c r="HX38" s="1" t="n">
        <v>-1</v>
      </c>
      <c r="HY38" s="1" t="n">
        <v>-1</v>
      </c>
      <c r="HZ38" s="1" t="n">
        <v>-1</v>
      </c>
      <c r="IA38" s="1" t="n">
        <v>-1</v>
      </c>
      <c r="IB38" s="1" t="n">
        <v>-1</v>
      </c>
      <c r="IC38" s="1" t="n">
        <v>-1</v>
      </c>
      <c r="ID38" s="1" t="n">
        <v>-1</v>
      </c>
      <c r="IE38" s="1" t="n">
        <v>-1</v>
      </c>
      <c r="IF38" s="1" t="n">
        <v>-1</v>
      </c>
      <c r="IG38" s="1" t="n">
        <v>-1</v>
      </c>
      <c r="IH38" s="1" t="n">
        <v>-1</v>
      </c>
      <c r="II38" s="1" t="n">
        <v>-1</v>
      </c>
      <c r="IJ38" s="1" t="n">
        <v>-1</v>
      </c>
      <c r="IK38" s="1" t="n">
        <v>-1</v>
      </c>
      <c r="IL38" s="1" t="n">
        <v>-1</v>
      </c>
      <c r="IM38" s="1" t="n">
        <v>-1</v>
      </c>
      <c r="IN38" s="1" t="n">
        <v>-1</v>
      </c>
      <c r="IO38" s="1" t="n">
        <v>-1</v>
      </c>
      <c r="IP38" s="1" t="n">
        <v>-1</v>
      </c>
      <c r="IQ38" s="1" t="n">
        <v>-1</v>
      </c>
      <c r="IR38" s="1" t="n">
        <v>-1</v>
      </c>
      <c r="IS38" s="1" t="n">
        <v>-1</v>
      </c>
      <c r="IT38" s="1" t="n">
        <v>-1</v>
      </c>
      <c r="IU38" s="1" t="n">
        <v>-1</v>
      </c>
      <c r="IV38" s="1" t="n">
        <v>-1</v>
      </c>
      <c r="IW38" s="1" t="n">
        <v>-1</v>
      </c>
      <c r="IX38" s="1" t="n">
        <v>-1</v>
      </c>
      <c r="IY38" s="1" t="n">
        <v>-1</v>
      </c>
      <c r="IZ38" s="1" t="n">
        <v>-1</v>
      </c>
      <c r="JA38" s="1" t="n">
        <v>-1</v>
      </c>
      <c r="JB38" s="1" t="n">
        <v>-1</v>
      </c>
      <c r="JC38" s="1" t="n">
        <v>-1</v>
      </c>
      <c r="JD38" s="1" t="n">
        <v>-1</v>
      </c>
      <c r="JE38" s="1" t="n">
        <v>-1</v>
      </c>
      <c r="JG38" s="1" t="n">
        <v>111</v>
      </c>
      <c r="JH38" s="1" t="n">
        <v>64</v>
      </c>
      <c r="JI38" s="1" t="n">
        <f aca="false">JH38+(JG38-JH38)/3</f>
        <v>79.6666666666667</v>
      </c>
      <c r="JJ38" s="1" t="n">
        <v>1.74</v>
      </c>
      <c r="JK38" s="1" t="n">
        <v>50</v>
      </c>
      <c r="JL38" s="1" t="n">
        <v>9</v>
      </c>
      <c r="JM38" s="1" t="n">
        <v>49</v>
      </c>
      <c r="JN38" s="1" t="n">
        <f aca="false">JM38/JJ38</f>
        <v>28.1609195402299</v>
      </c>
      <c r="JO38" s="1" t="n">
        <v>9</v>
      </c>
      <c r="JP38" s="1" t="n">
        <f aca="false">JL38+JM38+JO38</f>
        <v>67</v>
      </c>
      <c r="JQ38" s="1" t="n">
        <v>29</v>
      </c>
      <c r="JR38" s="1" t="n">
        <f aca="false">(JM38-JQ38)/JM38</f>
        <v>0.408163265306122</v>
      </c>
      <c r="JS38" s="1" t="n">
        <v>72</v>
      </c>
      <c r="JT38" s="1" t="n">
        <f aca="false">(JL38+JO38)/JM38</f>
        <v>0.36734693877551</v>
      </c>
      <c r="JU38" s="23" t="n">
        <f aca="false">(0.8*(1.04*(POWER(JP38,3)-POWER(JM38,3)))+0.6)/1000</f>
        <v>152.351448</v>
      </c>
      <c r="JV38" s="1" t="n">
        <f aca="false">JU38/JJ38</f>
        <v>87.5583034482759</v>
      </c>
      <c r="JW38" s="1" t="n">
        <v>99</v>
      </c>
      <c r="JX38" s="1" t="n">
        <v>42</v>
      </c>
      <c r="JY38" s="1" t="n">
        <f aca="false">JW38/JX38</f>
        <v>2.35714285714286</v>
      </c>
      <c r="JZ38" s="1" t="n">
        <v>241</v>
      </c>
      <c r="KA38" s="1" t="n">
        <v>17</v>
      </c>
      <c r="KB38" s="1" t="n">
        <f aca="false">JW38/KA38</f>
        <v>5.82352941176471</v>
      </c>
      <c r="KC38" s="1" t="n">
        <v>26.7</v>
      </c>
      <c r="KD38" s="1" t="n">
        <v>2</v>
      </c>
      <c r="KE38" s="1" t="n">
        <f aca="false">((3.14*POWER(KD38,2)/4)*KC38*JK38)/1000</f>
        <v>4.1919</v>
      </c>
      <c r="KF38" s="1" t="n">
        <f aca="false">KE38/JJ38</f>
        <v>2.40913793103448</v>
      </c>
      <c r="KG38" s="1" t="n">
        <v>22</v>
      </c>
      <c r="KH38" s="1" t="n">
        <v>17</v>
      </c>
      <c r="KI38" s="1" t="n">
        <v>54</v>
      </c>
      <c r="KJ38" s="1" t="n">
        <v>24</v>
      </c>
      <c r="KK38" s="1" t="n">
        <f aca="false">KI38/KJ38</f>
        <v>2.25</v>
      </c>
      <c r="KL38" s="1" t="n">
        <v>166</v>
      </c>
      <c r="KM38" s="1" t="n">
        <v>16</v>
      </c>
      <c r="KN38" s="1" t="n">
        <v>51</v>
      </c>
      <c r="KO38" s="1" t="n">
        <f aca="false">KN38/JJ38</f>
        <v>29.3103448275862</v>
      </c>
      <c r="KP38" s="1" t="n">
        <v>41</v>
      </c>
      <c r="KQ38" s="1" t="n">
        <f aca="false">KP38/JJ38</f>
        <v>23.5632183908046</v>
      </c>
      <c r="KR38" s="1" t="n">
        <v>110</v>
      </c>
      <c r="KS38" s="1" t="n">
        <f aca="false">KR38/JJ38</f>
        <v>63.2183908045977</v>
      </c>
      <c r="KT38" s="1" t="n">
        <v>43</v>
      </c>
      <c r="KU38" s="1" t="n">
        <f aca="false">KT38/JJ38</f>
        <v>24.7126436781609</v>
      </c>
      <c r="KV38" s="1" t="n">
        <f aca="false">KR38-KT38</f>
        <v>67</v>
      </c>
      <c r="KW38" s="1" t="n">
        <v>61</v>
      </c>
      <c r="KX38" s="1" t="n">
        <v>19.7</v>
      </c>
      <c r="KY38" s="1" t="n">
        <v>10.4</v>
      </c>
      <c r="KZ38" s="1" t="n">
        <f aca="false">KX38/JJ38</f>
        <v>11.3218390804598</v>
      </c>
      <c r="LA38" s="1" t="n">
        <f aca="false">KY38/JJ38</f>
        <v>5.97701149425287</v>
      </c>
      <c r="LB38" s="23" t="n">
        <f aca="false">(KX38-KY38)/KX38</f>
        <v>0.472081218274112</v>
      </c>
      <c r="LC38" s="1" t="n">
        <v>-1</v>
      </c>
      <c r="LD38" s="1" t="n">
        <v>-1</v>
      </c>
      <c r="LE38" s="1" t="n">
        <v>-1</v>
      </c>
      <c r="LF38" s="1" t="n">
        <v>-1</v>
      </c>
      <c r="LG38" s="1" t="n">
        <v>-1</v>
      </c>
      <c r="LH38" s="1" t="n">
        <v>-1</v>
      </c>
      <c r="LI38" s="1" t="n">
        <v>-1</v>
      </c>
      <c r="LJ38" s="1" t="n">
        <v>-1</v>
      </c>
      <c r="LK38" s="1" t="n">
        <v>-1</v>
      </c>
      <c r="LL38" s="1" t="n">
        <v>-1</v>
      </c>
      <c r="LM38" s="1" t="n">
        <v>-1</v>
      </c>
      <c r="LN38" s="1" t="n">
        <v>-1</v>
      </c>
      <c r="LO38" s="1" t="n">
        <v>-1</v>
      </c>
      <c r="LP38" s="1" t="n">
        <v>-1</v>
      </c>
      <c r="LQ38" s="1" t="n">
        <v>-1</v>
      </c>
      <c r="LR38" s="1" t="n">
        <v>-1</v>
      </c>
      <c r="LS38" s="1" t="n">
        <v>-1</v>
      </c>
      <c r="LT38" s="1" t="n">
        <v>-1</v>
      </c>
      <c r="LU38" s="1" t="n">
        <v>-1</v>
      </c>
      <c r="LV38" s="1" t="n">
        <v>-1</v>
      </c>
      <c r="LW38" s="1" t="n">
        <v>-1</v>
      </c>
      <c r="LX38" s="1" t="n">
        <v>-1</v>
      </c>
      <c r="LY38" s="1" t="n">
        <v>-1</v>
      </c>
      <c r="LZ38" s="1" t="n">
        <v>-1</v>
      </c>
      <c r="MA38" s="1" t="n">
        <v>-1</v>
      </c>
      <c r="MB38" s="1" t="n">
        <v>-1</v>
      </c>
      <c r="MC38" s="1" t="n">
        <v>-1</v>
      </c>
      <c r="MD38" s="1" t="n">
        <v>-1</v>
      </c>
      <c r="ME38" s="1" t="n">
        <v>-1</v>
      </c>
      <c r="MF38" s="1" t="n">
        <v>-1</v>
      </c>
      <c r="MG38" s="1" t="n">
        <v>-1</v>
      </c>
      <c r="MH38" s="1" t="n">
        <v>-1</v>
      </c>
      <c r="MI38" s="1" t="n">
        <v>-1</v>
      </c>
      <c r="MJ38" s="1" t="n">
        <v>-1</v>
      </c>
      <c r="MK38" s="1" t="n">
        <v>-1</v>
      </c>
      <c r="ML38" s="1" t="n">
        <v>-1</v>
      </c>
      <c r="MM38" s="1" t="n">
        <v>-1</v>
      </c>
      <c r="MN38" s="1" t="n">
        <v>-1</v>
      </c>
      <c r="MO38" s="1" t="n">
        <v>-1</v>
      </c>
      <c r="MP38" s="1" t="n">
        <v>-1</v>
      </c>
      <c r="MQ38" s="1" t="n">
        <v>-1</v>
      </c>
      <c r="MR38" s="1" t="n">
        <v>-1</v>
      </c>
      <c r="MS38" s="1" t="n">
        <v>-1</v>
      </c>
      <c r="MT38" s="1" t="n">
        <v>-1</v>
      </c>
      <c r="MU38" s="1" t="n">
        <v>-1</v>
      </c>
      <c r="MV38" s="1" t="n">
        <v>-1</v>
      </c>
      <c r="MW38" s="1" t="n">
        <v>114</v>
      </c>
      <c r="MX38" s="1" t="n">
        <v>67</v>
      </c>
      <c r="MY38" s="1" t="n">
        <f aca="false">MX38+(MW38-MX38)/3</f>
        <v>82.6666666666667</v>
      </c>
      <c r="MZ38" s="1" t="n">
        <v>41</v>
      </c>
      <c r="NA38" s="1" t="n">
        <v>8</v>
      </c>
      <c r="NB38" s="1" t="n">
        <v>49</v>
      </c>
      <c r="NC38" s="1" t="n">
        <f aca="false">NB38/JJ38</f>
        <v>28.1609195402299</v>
      </c>
      <c r="ND38" s="1" t="n">
        <v>8</v>
      </c>
      <c r="NE38" s="1" t="n">
        <f aca="false">NA38+NB38+ND38</f>
        <v>65</v>
      </c>
      <c r="NF38" s="1" t="n">
        <v>30</v>
      </c>
      <c r="NG38" s="23" t="n">
        <f aca="false">(NB38-NF38)/NB38</f>
        <v>0.387755102040816</v>
      </c>
      <c r="NH38" s="1" t="n">
        <v>70</v>
      </c>
      <c r="NI38" s="1" t="n">
        <f aca="false">(NA38+ND38)/NB38</f>
        <v>0.326530612244898</v>
      </c>
      <c r="NJ38" s="1" t="n">
        <f aca="false">(0.8*(1.04*(POWER(NE38,3)-POWER(NB38,3)))+0.6)/1000</f>
        <v>130.604632</v>
      </c>
      <c r="NK38" s="1" t="n">
        <f aca="false">NJ38/JJ38</f>
        <v>75.0601333333333</v>
      </c>
      <c r="NL38" s="1" t="n">
        <v>103</v>
      </c>
      <c r="NM38" s="1" t="n">
        <v>42</v>
      </c>
      <c r="NN38" s="23" t="n">
        <f aca="false">NL38/NM38</f>
        <v>2.45238095238095</v>
      </c>
      <c r="NO38" s="1" t="n">
        <v>229</v>
      </c>
      <c r="NP38" s="1" t="n">
        <v>19</v>
      </c>
      <c r="NQ38" s="23" t="n">
        <f aca="false">NL38/NP38</f>
        <v>5.42105263157895</v>
      </c>
      <c r="NR38" s="1" t="n">
        <v>28.3</v>
      </c>
      <c r="NS38" s="1" t="n">
        <f aca="false">((3.14*POWER(KD38,2)/4)*NR38*MZ38)/1000</f>
        <v>3.643342</v>
      </c>
      <c r="NT38" s="1" t="n">
        <f aca="false">NS38/JJ38</f>
        <v>2.09387471264368</v>
      </c>
      <c r="NU38" s="1" t="n">
        <v>-1</v>
      </c>
      <c r="NV38" s="1" t="n">
        <v>25</v>
      </c>
      <c r="NW38" s="1" t="n">
        <v>57</v>
      </c>
      <c r="NX38" s="1" t="n">
        <v>18</v>
      </c>
      <c r="NY38" s="23" t="n">
        <f aca="false">NW38/NX38</f>
        <v>3.16666666666667</v>
      </c>
      <c r="NZ38" s="1" t="n">
        <v>257</v>
      </c>
      <c r="OA38" s="1" t="n">
        <v>14</v>
      </c>
      <c r="OB38" s="1" t="n">
        <v>68</v>
      </c>
      <c r="OC38" s="1" t="n">
        <f aca="false">OB38/JJ38</f>
        <v>39.0804597701149</v>
      </c>
      <c r="OD38" s="1" t="n">
        <v>50</v>
      </c>
      <c r="OE38" s="1" t="n">
        <f aca="false">OD38/JJ38</f>
        <v>28.735632183908</v>
      </c>
      <c r="OF38" s="1" t="n">
        <v>116</v>
      </c>
      <c r="OG38" s="1" t="n">
        <f aca="false">OF38/JJ38</f>
        <v>66.6666666666667</v>
      </c>
      <c r="OH38" s="1" t="n">
        <v>50</v>
      </c>
      <c r="OI38" s="1" t="n">
        <f aca="false">OH38/JJ38</f>
        <v>28.735632183908</v>
      </c>
      <c r="OJ38" s="1" t="n">
        <f aca="false">OF38-OH38</f>
        <v>66</v>
      </c>
      <c r="OK38" s="1" t="n">
        <v>57</v>
      </c>
      <c r="OL38" s="1" t="n">
        <v>26.3</v>
      </c>
      <c r="OM38" s="1" t="n">
        <v>15</v>
      </c>
      <c r="ON38" s="1" t="n">
        <f aca="false">OL38/JJ38</f>
        <v>15.1149425287356</v>
      </c>
      <c r="OO38" s="1" t="n">
        <f aca="false">OM38/JJ38</f>
        <v>8.62068965517241</v>
      </c>
      <c r="OP38" s="23" t="n">
        <f aca="false">(OL38-OM38)/OL38</f>
        <v>0.429657794676806</v>
      </c>
      <c r="OQ38" s="1" t="n">
        <v>110</v>
      </c>
      <c r="OR38" s="1" t="n">
        <v>65</v>
      </c>
      <c r="OS38" s="1" t="n">
        <f aca="false">OR38+(OQ38-OR38)/3</f>
        <v>80</v>
      </c>
      <c r="OT38" s="1" t="n">
        <v>51</v>
      </c>
      <c r="OU38" s="1" t="n">
        <v>9</v>
      </c>
      <c r="OV38" s="1" t="n">
        <v>48</v>
      </c>
      <c r="OW38" s="1" t="n">
        <f aca="false">OV38/JJ38</f>
        <v>27.5862068965517</v>
      </c>
      <c r="OX38" s="1" t="n">
        <v>8</v>
      </c>
      <c r="OY38" s="1" t="n">
        <f aca="false">OU38+OV38+OX38</f>
        <v>65</v>
      </c>
      <c r="OZ38" s="1" t="n">
        <v>27</v>
      </c>
      <c r="PA38" s="23" t="n">
        <f aca="false">(OV38-OZ38)/OV38</f>
        <v>0.4375</v>
      </c>
      <c r="PB38" s="1" t="n">
        <v>74</v>
      </c>
      <c r="PC38" s="1" t="n">
        <f aca="false">(OU38+OX38)/OV38</f>
        <v>0.354166666666667</v>
      </c>
      <c r="PD38" s="1" t="n">
        <f aca="false">(0.8*(1.04*(POWER(OY38,3)-POWER(OV38,3)))+0.6)/1000</f>
        <v>136.476056</v>
      </c>
      <c r="PE38" s="1" t="n">
        <f aca="false">PD38/JJ38</f>
        <v>78.4345149425287</v>
      </c>
      <c r="PF38" s="1" t="n">
        <v>98</v>
      </c>
      <c r="PG38" s="1" t="n">
        <v>30</v>
      </c>
      <c r="PH38" s="23" t="n">
        <f aca="false">PF38/PG38</f>
        <v>3.26666666666667</v>
      </c>
      <c r="PI38" s="1" t="n">
        <v>291</v>
      </c>
      <c r="PJ38" s="1" t="n">
        <v>19</v>
      </c>
      <c r="PK38" s="23" t="n">
        <f aca="false">PF38/PJ38</f>
        <v>5.15789473684211</v>
      </c>
      <c r="PL38" s="1" t="n">
        <v>26.3</v>
      </c>
      <c r="PM38" s="1" t="n">
        <f aca="false">((3.14*POWER(KD38,2)/4)*PL38*OT38)/1000</f>
        <v>4.211682</v>
      </c>
      <c r="PN38" s="1" t="n">
        <f aca="false">PM38/JJ38</f>
        <v>2.42050689655172</v>
      </c>
      <c r="PO38" s="1" t="n">
        <v>20.6</v>
      </c>
      <c r="PP38" s="1" t="n">
        <v>19</v>
      </c>
      <c r="PQ38" s="1" t="n">
        <v>50</v>
      </c>
      <c r="PR38" s="1" t="n">
        <v>24</v>
      </c>
      <c r="PS38" s="23" t="n">
        <f aca="false">PQ38/PR38</f>
        <v>2.08333333333333</v>
      </c>
      <c r="PT38" s="1" t="n">
        <v>207</v>
      </c>
      <c r="PU38" s="1" t="n">
        <v>13</v>
      </c>
      <c r="PV38" s="1" t="n">
        <v>65</v>
      </c>
      <c r="PW38" s="1" t="n">
        <f aca="false">PV38/JJ38</f>
        <v>37.3563218390805</v>
      </c>
      <c r="PX38" s="1" t="n">
        <v>48</v>
      </c>
      <c r="PY38" s="1" t="n">
        <f aca="false">PX38/JJ38</f>
        <v>27.5862068965517</v>
      </c>
      <c r="PZ38" s="1" t="n">
        <v>105</v>
      </c>
      <c r="QA38" s="1" t="n">
        <f aca="false">PZ38/JJ38</f>
        <v>60.3448275862069</v>
      </c>
      <c r="QB38" s="1" t="n">
        <v>36</v>
      </c>
      <c r="QC38" s="1" t="n">
        <f aca="false">QB38/JJ38</f>
        <v>20.6896551724138</v>
      </c>
      <c r="QD38" s="1" t="n">
        <f aca="false">PZ38-QB38</f>
        <v>69</v>
      </c>
      <c r="QE38" s="1" t="n">
        <v>63</v>
      </c>
      <c r="QF38" s="1" t="n">
        <v>22.6</v>
      </c>
      <c r="QG38" s="1" t="n">
        <v>13.9</v>
      </c>
      <c r="QH38" s="1" t="n">
        <f aca="false">QF38/JJ38</f>
        <v>12.9885057471264</v>
      </c>
      <c r="QI38" s="1" t="n">
        <f aca="false">QG38/JJ38</f>
        <v>7.98850574712644</v>
      </c>
      <c r="QJ38" s="23" t="n">
        <f aca="false">(QF38-QG38)/QF38</f>
        <v>0.384955752212389</v>
      </c>
      <c r="QK38" s="1" t="n">
        <v>115</v>
      </c>
      <c r="QL38" s="1" t="n">
        <v>65</v>
      </c>
      <c r="QM38" s="1" t="n">
        <f aca="false">QL38+(QK38-QL38)/3</f>
        <v>81.6666666666667</v>
      </c>
      <c r="QN38" s="1" t="n">
        <v>65</v>
      </c>
      <c r="QO38" s="1" t="n">
        <v>8</v>
      </c>
      <c r="QP38" s="1" t="n">
        <v>50</v>
      </c>
      <c r="QQ38" s="1" t="n">
        <f aca="false">QP38/JJ38</f>
        <v>28.735632183908</v>
      </c>
      <c r="QR38" s="1" t="n">
        <v>8</v>
      </c>
      <c r="QS38" s="1" t="n">
        <f aca="false">QO38+QP38+QR38</f>
        <v>66</v>
      </c>
      <c r="QT38" s="1" t="n">
        <v>29</v>
      </c>
      <c r="QU38" s="23" t="n">
        <f aca="false">(QP38-QT38)/QP38</f>
        <v>0.42</v>
      </c>
      <c r="QV38" s="1" t="n">
        <v>73</v>
      </c>
      <c r="QW38" s="1" t="n">
        <f aca="false">(QO38+QR38)/QP38</f>
        <v>0.32</v>
      </c>
      <c r="QX38" s="1" t="n">
        <f aca="false">(0.8*(1.04*(POWER(QS38,3)-POWER(QP38,3)))+0.6)/1000</f>
        <v>135.197272</v>
      </c>
      <c r="QY38" s="1" t="n">
        <f aca="false">QX38/JJ38</f>
        <v>77.6995816091954</v>
      </c>
      <c r="QZ38" s="1" t="n">
        <v>90</v>
      </c>
      <c r="RA38" s="1" t="n">
        <v>47</v>
      </c>
      <c r="RB38" s="23" t="n">
        <f aca="false">QZ38/RA38</f>
        <v>1.91489361702128</v>
      </c>
      <c r="RC38" s="1" t="n">
        <v>215</v>
      </c>
      <c r="RD38" s="1" t="n">
        <v>19</v>
      </c>
      <c r="RE38" s="23" t="n">
        <f aca="false">QZ38/RD38</f>
        <v>4.73684210526316</v>
      </c>
      <c r="RF38" s="1" t="n">
        <v>24</v>
      </c>
      <c r="RG38" s="1" t="n">
        <f aca="false">((3.14*POWER(KD38,2)/4)*RF38*QN38)/1000</f>
        <v>4.8984</v>
      </c>
      <c r="RH38" s="1" t="n">
        <f aca="false">RG38/JJ38</f>
        <v>2.8151724137931</v>
      </c>
      <c r="RI38" s="1" t="n">
        <v>21.1</v>
      </c>
      <c r="RJ38" s="1" t="n">
        <v>-1</v>
      </c>
      <c r="RK38" s="1" t="n">
        <v>67</v>
      </c>
      <c r="RL38" s="1" t="n">
        <v>23</v>
      </c>
      <c r="RM38" s="23" t="n">
        <f aca="false">RK38/RL38</f>
        <v>2.91304347826087</v>
      </c>
      <c r="RN38" s="1" t="n">
        <v>227</v>
      </c>
      <c r="RO38" s="1" t="n">
        <v>13</v>
      </c>
      <c r="RP38" s="1" t="n">
        <v>60</v>
      </c>
      <c r="RQ38" s="1" t="n">
        <f aca="false">RP38/JJ38</f>
        <v>34.4827586206897</v>
      </c>
      <c r="RR38" s="1" t="n">
        <v>35</v>
      </c>
      <c r="RS38" s="1" t="n">
        <f aca="false">RR38/JJ38</f>
        <v>20.1149425287356</v>
      </c>
      <c r="RT38" s="1" t="n">
        <v>108</v>
      </c>
      <c r="RU38" s="1" t="n">
        <f aca="false">RT38/JJ38</f>
        <v>62.0689655172414</v>
      </c>
      <c r="RV38" s="1" t="n">
        <v>46</v>
      </c>
      <c r="RW38" s="1" t="n">
        <f aca="false">RV38/JJ38</f>
        <v>26.4367816091954</v>
      </c>
      <c r="RX38" s="1" t="n">
        <f aca="false">RT38-RV38</f>
        <v>62</v>
      </c>
      <c r="RY38" s="1" t="n">
        <v>57</v>
      </c>
      <c r="RZ38" s="1" t="n">
        <v>21.2</v>
      </c>
      <c r="SA38" s="1" t="n">
        <v>11.2</v>
      </c>
      <c r="SB38" s="1" t="n">
        <f aca="false">RZ38/JJ38</f>
        <v>12.183908045977</v>
      </c>
      <c r="SC38" s="1" t="n">
        <f aca="false">SA38/JJ38</f>
        <v>6.4367816091954</v>
      </c>
      <c r="SD38" s="23" t="n">
        <f aca="false">(RZ38-SA38)/RZ38</f>
        <v>0.471698113207547</v>
      </c>
    </row>
    <row r="39" customFormat="false" ht="21" hidden="false" customHeight="false" outlineLevel="0" collapsed="false">
      <c r="A39" s="14" t="s">
        <v>655</v>
      </c>
      <c r="B39" s="13" t="n">
        <v>40</v>
      </c>
      <c r="C39" s="13" t="n">
        <v>29</v>
      </c>
      <c r="D39" s="15" t="n">
        <v>67</v>
      </c>
      <c r="E39" s="13" t="n">
        <v>168</v>
      </c>
      <c r="F39" s="16" t="n">
        <v>2</v>
      </c>
      <c r="G39" s="16" t="n">
        <v>1</v>
      </c>
      <c r="H39" s="17" t="n">
        <v>279</v>
      </c>
      <c r="I39" s="17" t="n">
        <v>416</v>
      </c>
      <c r="J39" s="17" t="n">
        <v>151</v>
      </c>
      <c r="K39" s="17" t="n">
        <v>184</v>
      </c>
      <c r="L39" s="17" t="n">
        <v>998</v>
      </c>
      <c r="M39" s="17" t="n">
        <v>998</v>
      </c>
      <c r="N39" s="17" t="n">
        <v>998</v>
      </c>
      <c r="O39" s="17" t="n">
        <v>998</v>
      </c>
      <c r="P39" s="17" t="n">
        <v>998</v>
      </c>
      <c r="Q39" s="17" t="n">
        <v>998</v>
      </c>
      <c r="R39" s="17" t="n">
        <v>998</v>
      </c>
      <c r="S39" s="17" t="n">
        <v>998</v>
      </c>
      <c r="T39" s="17" t="n">
        <v>998</v>
      </c>
      <c r="U39" s="17" t="n">
        <v>998</v>
      </c>
      <c r="V39" s="17" t="n">
        <v>515</v>
      </c>
      <c r="W39" s="18" t="n">
        <v>0.649305555555556</v>
      </c>
      <c r="X39" s="19" t="n">
        <v>-1</v>
      </c>
      <c r="Y39" s="19" t="n">
        <v>-1</v>
      </c>
      <c r="Z39" s="19" t="n">
        <v>-1</v>
      </c>
      <c r="AA39" s="19" t="n">
        <v>-1</v>
      </c>
      <c r="AB39" s="19" t="n">
        <v>-1</v>
      </c>
      <c r="AC39" s="19" t="n">
        <v>-1</v>
      </c>
      <c r="AD39" s="19" t="n">
        <v>-1</v>
      </c>
      <c r="AE39" s="19" t="n">
        <v>-1</v>
      </c>
      <c r="AF39" s="19" t="n">
        <v>-1</v>
      </c>
      <c r="AG39" s="19" t="n">
        <v>-1</v>
      </c>
      <c r="AH39" s="19" t="n">
        <v>-1</v>
      </c>
      <c r="AI39" s="19" t="n">
        <v>-1</v>
      </c>
      <c r="AJ39" s="19" t="n">
        <v>-1</v>
      </c>
      <c r="AK39" s="19" t="n">
        <v>-1</v>
      </c>
      <c r="AL39" s="19" t="n">
        <v>-1</v>
      </c>
      <c r="AM39" s="19" t="n">
        <v>-1</v>
      </c>
      <c r="AN39" s="19" t="n">
        <v>-1</v>
      </c>
      <c r="AO39" s="19" t="n">
        <v>-1</v>
      </c>
      <c r="AP39" s="19" t="n">
        <v>-1</v>
      </c>
      <c r="AQ39" s="19" t="n">
        <v>-1</v>
      </c>
      <c r="AR39" s="19" t="n">
        <v>-1</v>
      </c>
      <c r="AS39" s="19" t="n">
        <v>-1</v>
      </c>
      <c r="AT39" s="19" t="n">
        <v>-1</v>
      </c>
      <c r="AU39" s="19" t="n">
        <v>-1</v>
      </c>
      <c r="AV39" s="19" t="n">
        <v>-1</v>
      </c>
      <c r="AW39" s="19" t="n">
        <v>-1</v>
      </c>
      <c r="AX39" s="19" t="n">
        <v>-1</v>
      </c>
      <c r="AY39" s="19" t="n">
        <v>-1</v>
      </c>
      <c r="AZ39" s="19" t="n">
        <v>-1</v>
      </c>
      <c r="BA39" s="19" t="n">
        <v>-1</v>
      </c>
      <c r="BB39" s="19" t="n">
        <v>304</v>
      </c>
      <c r="BC39" s="19" t="n">
        <v>253</v>
      </c>
      <c r="BD39" s="19" t="n">
        <v>291</v>
      </c>
      <c r="BE39" s="19" t="n">
        <v>309</v>
      </c>
      <c r="BF39" s="19" t="n">
        <v>306</v>
      </c>
      <c r="BG39" s="19" t="n">
        <v>293</v>
      </c>
      <c r="BH39" s="19" t="n">
        <v>192</v>
      </c>
      <c r="BI39" s="19" t="n">
        <v>289</v>
      </c>
      <c r="BJ39" s="19" t="n">
        <v>317</v>
      </c>
      <c r="BK39" s="19" t="n">
        <v>317</v>
      </c>
      <c r="BL39" s="19" t="n">
        <v>0.963815789473684</v>
      </c>
      <c r="BM39" s="19" t="n">
        <v>0.758893280632411</v>
      </c>
      <c r="BN39" s="19" t="n">
        <v>0.993127147766323</v>
      </c>
      <c r="BO39" s="19" t="n">
        <v>1.02588996763754</v>
      </c>
      <c r="BP39" s="19" t="n">
        <v>1.0359477124183</v>
      </c>
      <c r="BQ39" s="19" t="n">
        <v>870</v>
      </c>
      <c r="BR39" s="19" t="n">
        <v>704</v>
      </c>
      <c r="BS39" s="19" t="n">
        <v>812</v>
      </c>
      <c r="BT39" s="19" t="n">
        <v>861</v>
      </c>
      <c r="BU39" s="19" t="n">
        <v>818</v>
      </c>
      <c r="BV39" s="19" t="n">
        <v>209</v>
      </c>
      <c r="BW39" s="19" t="n">
        <v>149</v>
      </c>
      <c r="BX39" s="19" t="n">
        <v>187</v>
      </c>
      <c r="BY39" s="19" t="n">
        <v>212</v>
      </c>
      <c r="BZ39" s="19" t="n">
        <v>204</v>
      </c>
      <c r="CA39" s="19" t="n">
        <v>96.0526315789474</v>
      </c>
      <c r="CB39" s="19" t="n">
        <v>90.9090909090909</v>
      </c>
      <c r="CC39" s="19" t="n">
        <v>98.6254295532646</v>
      </c>
      <c r="CD39" s="19" t="n">
        <v>95.4692556634304</v>
      </c>
      <c r="CE39" s="19" t="n">
        <v>94.7712418300653</v>
      </c>
      <c r="CF39" s="21" t="n">
        <v>786.5</v>
      </c>
      <c r="CG39" s="21" t="n">
        <v>63.8</v>
      </c>
      <c r="CH39" s="21" t="n">
        <v>76.79</v>
      </c>
      <c r="CI39" s="21" t="n">
        <v>34.9</v>
      </c>
      <c r="CJ39" s="21" t="n">
        <v>14</v>
      </c>
      <c r="CK39" s="21" t="n">
        <v>69.8</v>
      </c>
      <c r="CL39" s="21" t="n">
        <v>30.2</v>
      </c>
      <c r="CM39" s="21" t="n">
        <v>2.315</v>
      </c>
      <c r="CN39" s="21" t="n">
        <v>300</v>
      </c>
      <c r="CO39" s="21" t="n">
        <v>705.4</v>
      </c>
      <c r="CP39" s="21" t="n">
        <v>76.7</v>
      </c>
      <c r="CQ39" s="21" t="n">
        <v>86.05</v>
      </c>
      <c r="CR39" s="21" t="n">
        <v>28.8</v>
      </c>
      <c r="CS39" s="21" t="n">
        <v>7.9</v>
      </c>
      <c r="CT39" s="21" t="n">
        <v>96.3</v>
      </c>
      <c r="CU39" s="21" t="n">
        <v>3.7</v>
      </c>
      <c r="CV39" s="21" t="n">
        <v>25.76</v>
      </c>
      <c r="CW39" s="21" t="n">
        <v>300</v>
      </c>
      <c r="CX39" s="21" t="n">
        <v>570</v>
      </c>
      <c r="CY39" s="21" t="n">
        <v>11</v>
      </c>
      <c r="CZ39" s="21" t="n">
        <v>105.3</v>
      </c>
      <c r="DA39" s="21" t="n">
        <v>3.3</v>
      </c>
      <c r="DB39" s="21" t="n">
        <v>0</v>
      </c>
      <c r="DC39" s="21" t="n">
        <v>96.7</v>
      </c>
      <c r="DD39" s="21" t="n">
        <v>3.3</v>
      </c>
      <c r="DE39" s="21" t="n">
        <v>29.294</v>
      </c>
      <c r="DF39" s="21" t="n">
        <v>300</v>
      </c>
      <c r="DG39" s="21" t="n">
        <v>478.5</v>
      </c>
      <c r="DH39" s="21" t="n">
        <v>19.3</v>
      </c>
      <c r="DI39" s="21" t="n">
        <v>125.59</v>
      </c>
      <c r="DJ39" s="21" t="n">
        <v>4.5</v>
      </c>
      <c r="DK39" s="21" t="n">
        <v>0</v>
      </c>
      <c r="DL39" s="21" t="n">
        <v>95</v>
      </c>
      <c r="DM39" s="21" t="n">
        <v>5</v>
      </c>
      <c r="DN39" s="21" t="n">
        <v>19.138</v>
      </c>
      <c r="DO39" s="21" t="n">
        <v>300</v>
      </c>
      <c r="DP39" s="21" t="n">
        <v>944.7</v>
      </c>
      <c r="DQ39" s="21" t="n">
        <v>82</v>
      </c>
      <c r="DR39" s="21" t="n">
        <v>64.01</v>
      </c>
      <c r="DS39" s="21" t="n">
        <v>50.7</v>
      </c>
      <c r="DT39" s="21" t="n">
        <v>25.9</v>
      </c>
      <c r="DU39" s="21" t="n">
        <v>77.2</v>
      </c>
      <c r="DV39" s="21" t="n">
        <v>22.8</v>
      </c>
      <c r="DW39" s="21" t="n">
        <v>3.386</v>
      </c>
      <c r="DX39" s="21" t="n">
        <v>300</v>
      </c>
      <c r="DY39" s="21" t="n">
        <v>863.7</v>
      </c>
      <c r="DZ39" s="21" t="n">
        <v>97</v>
      </c>
      <c r="EA39" s="21" t="n">
        <v>70.38</v>
      </c>
      <c r="EB39" s="21" t="n">
        <v>47.2</v>
      </c>
      <c r="EC39" s="21" t="n">
        <v>25.7</v>
      </c>
      <c r="ED39" s="21" t="n">
        <v>94.3</v>
      </c>
      <c r="EE39" s="21" t="n">
        <v>5.7</v>
      </c>
      <c r="EF39" s="21" t="n">
        <v>16.538</v>
      </c>
      <c r="EG39" s="21" t="n">
        <v>300</v>
      </c>
      <c r="EH39" s="21" t="n">
        <v>918.9</v>
      </c>
      <c r="EI39" s="21" t="n">
        <v>65.3</v>
      </c>
      <c r="EJ39" s="21" t="n">
        <v>65.65</v>
      </c>
      <c r="EK39" s="21" t="n">
        <v>39.9</v>
      </c>
      <c r="EL39" s="21" t="n">
        <v>17.2</v>
      </c>
      <c r="EM39" s="21" t="n">
        <v>78.8</v>
      </c>
      <c r="EN39" s="21" t="n">
        <v>21.2</v>
      </c>
      <c r="EO39" s="21" t="n">
        <v>3.721</v>
      </c>
      <c r="EP39" s="21" t="n">
        <v>300</v>
      </c>
      <c r="EQ39" s="21" t="n">
        <v>818.4</v>
      </c>
      <c r="ER39" s="21" t="n">
        <v>106.8</v>
      </c>
      <c r="ES39" s="21" t="n">
        <v>74.61</v>
      </c>
      <c r="ET39" s="21" t="n">
        <v>46</v>
      </c>
      <c r="EU39" s="21" t="n">
        <v>27</v>
      </c>
      <c r="EV39" s="21" t="n">
        <v>94.5</v>
      </c>
      <c r="EW39" s="21" t="n">
        <v>5.5</v>
      </c>
      <c r="EX39" s="21" t="n">
        <v>17.124</v>
      </c>
      <c r="EY39" s="21" t="n">
        <v>300</v>
      </c>
      <c r="EZ39" s="21" t="n">
        <v>893.2</v>
      </c>
      <c r="FA39" s="21" t="n">
        <v>77</v>
      </c>
      <c r="FB39" s="21" t="n">
        <v>67.71</v>
      </c>
      <c r="FC39" s="21" t="n">
        <v>40.5</v>
      </c>
      <c r="FD39" s="21" t="n">
        <v>14.6</v>
      </c>
      <c r="FE39" s="21" t="n">
        <v>85.7</v>
      </c>
      <c r="FF39" s="21" t="n">
        <v>14.3</v>
      </c>
      <c r="FG39" s="21" t="n">
        <v>5.982</v>
      </c>
      <c r="FH39" s="21" t="n">
        <v>300</v>
      </c>
      <c r="FI39" s="21" t="n">
        <v>688.7</v>
      </c>
      <c r="FJ39" s="21" t="n">
        <v>67.1</v>
      </c>
      <c r="FK39" s="21" t="n">
        <v>87.91</v>
      </c>
      <c r="FL39" s="21" t="n">
        <v>26.6</v>
      </c>
      <c r="FM39" s="21" t="n">
        <v>5.5</v>
      </c>
      <c r="FN39" s="21" t="n">
        <v>89.3</v>
      </c>
      <c r="FO39" s="21" t="n">
        <v>10.7</v>
      </c>
      <c r="FP39" s="21" t="n">
        <v>8.378</v>
      </c>
      <c r="FQ39" s="21" t="n">
        <v>300</v>
      </c>
      <c r="FR39" s="15" t="n">
        <v>1.1</v>
      </c>
      <c r="FS39" s="15" t="n">
        <v>2.5</v>
      </c>
      <c r="FT39" s="15" t="n">
        <v>1.8</v>
      </c>
      <c r="FU39" s="15" t="n">
        <v>1.5</v>
      </c>
      <c r="FV39" s="15" t="n">
        <v>4.6</v>
      </c>
      <c r="FW39" s="15" t="n">
        <v>108</v>
      </c>
      <c r="FX39" s="15" t="n">
        <v>115</v>
      </c>
      <c r="FY39" s="15" t="n">
        <v>91</v>
      </c>
      <c r="FZ39" s="15" t="n">
        <v>99</v>
      </c>
      <c r="GA39" s="15" t="n">
        <v>92</v>
      </c>
      <c r="GB39" s="15" t="n">
        <v>66</v>
      </c>
      <c r="GC39" s="15" t="n">
        <v>62.8</v>
      </c>
      <c r="GD39" s="15" t="n">
        <v>64.6</v>
      </c>
      <c r="GE39" s="15" t="n">
        <v>64.1</v>
      </c>
      <c r="GF39" s="15" t="n">
        <v>64.4</v>
      </c>
      <c r="GG39" s="15" t="n">
        <v>15.6</v>
      </c>
      <c r="GH39" s="15" t="n">
        <v>17.1</v>
      </c>
      <c r="GI39" s="15" t="n">
        <v>13.8</v>
      </c>
      <c r="GJ39" s="15" t="n">
        <v>15.5</v>
      </c>
      <c r="GK39" s="15" t="n">
        <v>11.5</v>
      </c>
      <c r="GL39" s="15" t="n">
        <v>0</v>
      </c>
      <c r="GM39" s="15" t="n">
        <v>8</v>
      </c>
      <c r="GN39" s="15" t="n">
        <v>1.7</v>
      </c>
      <c r="GO39" s="15" t="n">
        <v>0</v>
      </c>
      <c r="GP39" s="15" t="n">
        <v>0</v>
      </c>
      <c r="GQ39" s="15" t="n">
        <v>0</v>
      </c>
      <c r="GR39" s="15" t="n">
        <v>1.3</v>
      </c>
      <c r="GS39" s="15" t="n">
        <v>2.7</v>
      </c>
      <c r="GT39" s="15" t="n">
        <v>0</v>
      </c>
      <c r="GU39" s="15" t="n">
        <v>0</v>
      </c>
      <c r="GV39" s="15" t="n">
        <v>1.4</v>
      </c>
      <c r="GW39" s="15" t="n">
        <v>2.5</v>
      </c>
      <c r="GX39" s="15" t="n">
        <v>1</v>
      </c>
      <c r="GY39" s="15" t="n">
        <v>0.9</v>
      </c>
      <c r="GZ39" s="15" t="n">
        <v>0.5</v>
      </c>
      <c r="HA39" s="15" t="n">
        <v>0</v>
      </c>
      <c r="HB39" s="15" t="n">
        <v>0.3</v>
      </c>
      <c r="HC39" s="15" t="n">
        <v>0</v>
      </c>
      <c r="HD39" s="15" t="n">
        <v>0</v>
      </c>
      <c r="HE39" s="22" t="n">
        <v>0</v>
      </c>
      <c r="HF39" s="1" t="n">
        <v>-1</v>
      </c>
      <c r="HG39" s="1" t="n">
        <v>-1</v>
      </c>
      <c r="HH39" s="1" t="n">
        <v>-1</v>
      </c>
      <c r="HI39" s="1" t="n">
        <v>-1</v>
      </c>
      <c r="HJ39" s="1" t="n">
        <v>-1</v>
      </c>
      <c r="HK39" s="1" t="n">
        <v>-1</v>
      </c>
      <c r="HL39" s="1" t="n">
        <v>-1</v>
      </c>
      <c r="HM39" s="1" t="n">
        <v>-1</v>
      </c>
      <c r="HN39" s="1" t="n">
        <v>-1</v>
      </c>
      <c r="HO39" s="1" t="n">
        <v>-1</v>
      </c>
      <c r="HP39" s="1" t="n">
        <v>-1</v>
      </c>
      <c r="HQ39" s="1" t="n">
        <v>-1</v>
      </c>
      <c r="HR39" s="1" t="n">
        <v>-1</v>
      </c>
      <c r="HS39" s="1" t="n">
        <v>-1</v>
      </c>
      <c r="HT39" s="1" t="n">
        <v>-1</v>
      </c>
      <c r="HU39" s="1" t="n">
        <v>-1</v>
      </c>
      <c r="HV39" s="1" t="n">
        <v>-1</v>
      </c>
      <c r="HW39" s="1" t="n">
        <v>-1</v>
      </c>
      <c r="HX39" s="1" t="n">
        <v>-1</v>
      </c>
      <c r="HY39" s="1" t="n">
        <v>-1</v>
      </c>
      <c r="HZ39" s="1" t="n">
        <v>-1</v>
      </c>
      <c r="IA39" s="1" t="n">
        <v>-1</v>
      </c>
      <c r="IB39" s="1" t="n">
        <v>-1</v>
      </c>
      <c r="IC39" s="1" t="n">
        <v>-1</v>
      </c>
      <c r="ID39" s="1" t="n">
        <v>-1</v>
      </c>
      <c r="IE39" s="1" t="n">
        <v>-1</v>
      </c>
      <c r="IF39" s="1" t="n">
        <v>-1</v>
      </c>
      <c r="IG39" s="1" t="n">
        <v>-1</v>
      </c>
      <c r="IH39" s="1" t="n">
        <v>-1</v>
      </c>
      <c r="II39" s="1" t="n">
        <v>-1</v>
      </c>
      <c r="IJ39" s="1" t="n">
        <v>-1</v>
      </c>
      <c r="IK39" s="1" t="n">
        <v>-1</v>
      </c>
      <c r="IL39" s="1" t="n">
        <v>-1</v>
      </c>
      <c r="IM39" s="1" t="n">
        <v>-1</v>
      </c>
      <c r="IN39" s="1" t="n">
        <v>-1</v>
      </c>
      <c r="IO39" s="1" t="n">
        <v>-1</v>
      </c>
      <c r="IP39" s="1" t="n">
        <v>-1</v>
      </c>
      <c r="IQ39" s="1" t="n">
        <v>-1</v>
      </c>
      <c r="IR39" s="1" t="n">
        <v>-1</v>
      </c>
      <c r="IS39" s="1" t="n">
        <v>-1</v>
      </c>
      <c r="IT39" s="1" t="n">
        <v>-1</v>
      </c>
      <c r="IU39" s="1" t="n">
        <v>-1</v>
      </c>
      <c r="IV39" s="1" t="n">
        <v>-1</v>
      </c>
      <c r="IW39" s="1" t="n">
        <v>-1</v>
      </c>
      <c r="IX39" s="1" t="n">
        <v>-1</v>
      </c>
      <c r="IY39" s="1" t="n">
        <v>-1</v>
      </c>
      <c r="IZ39" s="1" t="n">
        <v>-1</v>
      </c>
      <c r="JA39" s="1" t="n">
        <v>-1</v>
      </c>
      <c r="JB39" s="1" t="n">
        <v>-1</v>
      </c>
      <c r="JC39" s="1" t="n">
        <v>-1</v>
      </c>
      <c r="JD39" s="1" t="n">
        <v>-1</v>
      </c>
      <c r="JE39" s="1" t="n">
        <v>-1</v>
      </c>
      <c r="JG39" s="1" t="n">
        <v>121</v>
      </c>
      <c r="JH39" s="1" t="n">
        <v>72</v>
      </c>
      <c r="JI39" s="1" t="n">
        <f aca="false">JH39+(JG39-JH39)/3</f>
        <v>88.3333333333333</v>
      </c>
      <c r="JJ39" s="1" t="n">
        <v>1.75</v>
      </c>
      <c r="JK39" s="1" t="n">
        <v>71</v>
      </c>
      <c r="JL39" s="1" t="n">
        <v>8</v>
      </c>
      <c r="JM39" s="1" t="n">
        <v>56</v>
      </c>
      <c r="JN39" s="1" t="n">
        <f aca="false">JM39/JJ39</f>
        <v>32</v>
      </c>
      <c r="JO39" s="1" t="n">
        <v>8</v>
      </c>
      <c r="JP39" s="1" t="n">
        <f aca="false">JL39+JM39+JO39</f>
        <v>72</v>
      </c>
      <c r="JQ39" s="1" t="n">
        <v>30</v>
      </c>
      <c r="JR39" s="1" t="n">
        <f aca="false">(JM39-JQ39)/JM39</f>
        <v>0.464285714285714</v>
      </c>
      <c r="JS39" s="1" t="n">
        <v>78</v>
      </c>
      <c r="JT39" s="1" t="n">
        <f aca="false">(JL39+JO39)/JM39</f>
        <v>0.285714285714286</v>
      </c>
      <c r="JU39" s="23" t="n">
        <f aca="false">(0.8*(1.04*(POWER(JP39,3)-POWER(JM39,3)))+0.6)/1000</f>
        <v>164.430424</v>
      </c>
      <c r="JV39" s="1" t="n">
        <f aca="false">JU39/JJ39</f>
        <v>93.9602422857143</v>
      </c>
      <c r="JW39" s="1" t="n">
        <v>78</v>
      </c>
      <c r="JX39" s="1" t="n">
        <v>54</v>
      </c>
      <c r="JY39" s="1" t="n">
        <f aca="false">JW39/JX39</f>
        <v>1.44444444444444</v>
      </c>
      <c r="JZ39" s="1" t="n">
        <v>182</v>
      </c>
      <c r="KA39" s="1" t="n">
        <v>16</v>
      </c>
      <c r="KB39" s="1" t="n">
        <f aca="false">JW39/KA39</f>
        <v>4.875</v>
      </c>
      <c r="KC39" s="1" t="n">
        <v>18.4</v>
      </c>
      <c r="KD39" s="1" t="n">
        <v>2.2</v>
      </c>
      <c r="KE39" s="1" t="n">
        <f aca="false">((3.14*POWER(KD39,2)/4)*KC39*JK39)/1000</f>
        <v>4.96353616</v>
      </c>
      <c r="KF39" s="1" t="n">
        <f aca="false">KE39/JJ39</f>
        <v>2.83630637714286</v>
      </c>
      <c r="KG39" s="1" t="n">
        <v>17.3</v>
      </c>
      <c r="KH39" s="1" t="n">
        <v>24</v>
      </c>
      <c r="KI39" s="1" t="n">
        <v>56</v>
      </c>
      <c r="KJ39" s="1" t="n">
        <v>24</v>
      </c>
      <c r="KK39" s="1" t="n">
        <f aca="false">KI39/KJ39</f>
        <v>2.33333333333333</v>
      </c>
      <c r="KL39" s="1" t="n">
        <v>212</v>
      </c>
      <c r="KM39" s="1" t="n">
        <v>16</v>
      </c>
      <c r="KN39" s="1" t="n">
        <v>63</v>
      </c>
      <c r="KO39" s="1" t="n">
        <f aca="false">KN39/JJ39</f>
        <v>36</v>
      </c>
      <c r="KP39" s="1" t="n">
        <v>35</v>
      </c>
      <c r="KQ39" s="1" t="n">
        <f aca="false">KP39/JJ39</f>
        <v>20</v>
      </c>
      <c r="KR39" s="1" t="n">
        <v>105</v>
      </c>
      <c r="KS39" s="1" t="n">
        <f aca="false">KR39/JJ39</f>
        <v>60</v>
      </c>
      <c r="KT39" s="1" t="n">
        <v>47</v>
      </c>
      <c r="KU39" s="1" t="n">
        <f aca="false">KT39/JJ39</f>
        <v>26.8571428571429</v>
      </c>
      <c r="KV39" s="1" t="n">
        <f aca="false">KR39-KT39</f>
        <v>58</v>
      </c>
      <c r="KW39" s="1" t="n">
        <v>55</v>
      </c>
      <c r="KX39" s="1" t="n">
        <v>17.2</v>
      </c>
      <c r="KY39" s="1" t="n">
        <v>10.3</v>
      </c>
      <c r="KZ39" s="1" t="n">
        <f aca="false">KX39/JJ39</f>
        <v>9.82857142857143</v>
      </c>
      <c r="LA39" s="1" t="n">
        <f aca="false">KY39/JJ39</f>
        <v>5.88571428571429</v>
      </c>
      <c r="LB39" s="23" t="n">
        <f aca="false">(KX39-KY39)/KX39</f>
        <v>0.401162790697674</v>
      </c>
      <c r="LC39" s="1" t="n">
        <v>106</v>
      </c>
      <c r="LD39" s="1" t="n">
        <v>67</v>
      </c>
      <c r="LE39" s="1" t="n">
        <f aca="false">LD39+(LC39-LD39)/3</f>
        <v>80</v>
      </c>
      <c r="LF39" s="1" t="n">
        <v>104</v>
      </c>
      <c r="LG39" s="1" t="n">
        <v>10</v>
      </c>
      <c r="LH39" s="1" t="n">
        <v>46</v>
      </c>
      <c r="LI39" s="1" t="n">
        <f aca="false">LH39/JJ39</f>
        <v>26.2857142857143</v>
      </c>
      <c r="LJ39" s="1" t="n">
        <v>9</v>
      </c>
      <c r="LK39" s="1" t="n">
        <f aca="false">LG39+LH39+LJ39</f>
        <v>65</v>
      </c>
      <c r="LL39" s="1" t="n">
        <v>33</v>
      </c>
      <c r="LM39" s="23" t="n">
        <f aca="false">(LH39-LL39)/LH39</f>
        <v>0.282608695652174</v>
      </c>
      <c r="LN39" s="1" t="n">
        <v>52</v>
      </c>
      <c r="LO39" s="1" t="n">
        <f aca="false">(LG39+LJ39)/LH39</f>
        <v>0.41304347826087</v>
      </c>
      <c r="LP39" s="1" t="n">
        <f aca="false">(0.8*(1.04*(POWER(LK39,3)-POWER(LH39,3)))+0.6)/1000</f>
        <v>147.505048</v>
      </c>
      <c r="LQ39" s="1" t="n">
        <f aca="false">LP39/JJ39</f>
        <v>84.2885988571429</v>
      </c>
      <c r="LR39" s="1" t="n">
        <v>66</v>
      </c>
      <c r="LS39" s="1" t="n">
        <v>26</v>
      </c>
      <c r="LT39" s="23" t="n">
        <f aca="false">LR39/LS39</f>
        <v>2.53846153846154</v>
      </c>
      <c r="LU39" s="1" t="n">
        <v>169</v>
      </c>
      <c r="LV39" s="1" t="n">
        <v>9</v>
      </c>
      <c r="LW39" s="23" t="n">
        <f aca="false">LR39/LV39</f>
        <v>7.33333333333333</v>
      </c>
      <c r="LX39" s="1" t="n">
        <v>11.5</v>
      </c>
      <c r="LY39" s="1" t="n">
        <f aca="false">((3.14*POWER(KD39,2)/4)*LX39*LF39)/1000</f>
        <v>4.5440824</v>
      </c>
      <c r="LZ39" s="1" t="n">
        <f aca="false">LY39/JJ39</f>
        <v>2.59661851428572</v>
      </c>
      <c r="MA39" s="1" t="n">
        <v>13.2</v>
      </c>
      <c r="MB39" s="1" t="n">
        <v>-1</v>
      </c>
      <c r="MC39" s="1" t="n">
        <v>54</v>
      </c>
      <c r="MD39" s="1" t="n">
        <v>41</v>
      </c>
      <c r="ME39" s="23" t="n">
        <f aca="false">MC39/MD39</f>
        <v>1.31707317073171</v>
      </c>
      <c r="MF39" s="1" t="n">
        <v>279</v>
      </c>
      <c r="MG39" s="1" t="n">
        <v>14</v>
      </c>
      <c r="MH39" s="1" t="n">
        <v>65</v>
      </c>
      <c r="MI39" s="1" t="n">
        <f aca="false">MH39/JJ39</f>
        <v>37.1428571428571</v>
      </c>
      <c r="MJ39" s="1" t="n">
        <v>40</v>
      </c>
      <c r="MK39" s="1" t="n">
        <f aca="false">MJ39/JJ39</f>
        <v>22.8571428571429</v>
      </c>
      <c r="ML39" s="1" t="n">
        <v>100</v>
      </c>
      <c r="MM39" s="1" t="n">
        <f aca="false">ML39/JJ39</f>
        <v>57.1428571428571</v>
      </c>
      <c r="MN39" s="1" t="n">
        <v>54</v>
      </c>
      <c r="MO39" s="1" t="n">
        <f aca="false">MN39/JJ39</f>
        <v>30.8571428571429</v>
      </c>
      <c r="MP39" s="1" t="n">
        <f aca="false">ML39-MN39</f>
        <v>46</v>
      </c>
      <c r="MQ39" s="1" t="n">
        <v>54</v>
      </c>
      <c r="MR39" s="1" t="n">
        <v>20.6</v>
      </c>
      <c r="MS39" s="1" t="n">
        <v>15.1</v>
      </c>
      <c r="MT39" s="1" t="n">
        <f aca="false">MR39/JJ39</f>
        <v>11.7714285714286</v>
      </c>
      <c r="MU39" s="1" t="n">
        <f aca="false">MS39/JJ39</f>
        <v>8.62857142857143</v>
      </c>
      <c r="MV39" s="23" t="n">
        <f aca="false">(MR39-MS39)/MR39</f>
        <v>0.266990291262136</v>
      </c>
      <c r="MW39" s="1" t="n">
        <v>116</v>
      </c>
      <c r="MX39" s="1" t="n">
        <v>76</v>
      </c>
      <c r="MY39" s="1" t="n">
        <f aca="false">MX39+(MW39-MX39)/3</f>
        <v>89.3333333333333</v>
      </c>
      <c r="MZ39" s="1" t="n">
        <v>62</v>
      </c>
      <c r="NA39" s="1" t="n">
        <v>9</v>
      </c>
      <c r="NB39" s="1" t="n">
        <v>53</v>
      </c>
      <c r="NC39" s="1" t="n">
        <f aca="false">NB39/JJ39</f>
        <v>30.2857142857143</v>
      </c>
      <c r="ND39" s="1" t="n">
        <v>10</v>
      </c>
      <c r="NE39" s="1" t="n">
        <f aca="false">NA39+NB39+ND39</f>
        <v>72</v>
      </c>
      <c r="NF39" s="1" t="n">
        <v>31</v>
      </c>
      <c r="NG39" s="23" t="n">
        <f aca="false">(NB39-NF39)/NB39</f>
        <v>0.415094339622642</v>
      </c>
      <c r="NH39" s="1" t="n">
        <v>71</v>
      </c>
      <c r="NI39" s="1" t="n">
        <f aca="false">(NA39+ND39)/NB39</f>
        <v>0.358490566037736</v>
      </c>
      <c r="NJ39" s="1" t="n">
        <f aca="false">(0.8*(1.04*(POWER(NE39,3)-POWER(NB39,3)))+0.6)/1000</f>
        <v>186.677272</v>
      </c>
      <c r="NK39" s="1" t="n">
        <f aca="false">NJ39/JJ39</f>
        <v>106.672726857143</v>
      </c>
      <c r="NL39" s="1" t="n">
        <v>66</v>
      </c>
      <c r="NM39" s="1" t="n">
        <v>40</v>
      </c>
      <c r="NN39" s="23" t="n">
        <f aca="false">NL39/NM39</f>
        <v>1.65</v>
      </c>
      <c r="NO39" s="1" t="n">
        <v>173</v>
      </c>
      <c r="NP39" s="1" t="n">
        <v>13</v>
      </c>
      <c r="NQ39" s="23" t="n">
        <f aca="false">NL39/NP39</f>
        <v>5.07692307692308</v>
      </c>
      <c r="NR39" s="1" t="n">
        <v>18.3</v>
      </c>
      <c r="NS39" s="1" t="n">
        <f aca="false">((3.14*POWER(KD39,2)/4)*NR39*MZ39)/1000</f>
        <v>4.31079924</v>
      </c>
      <c r="NT39" s="1" t="n">
        <f aca="false">NS39/JJ39</f>
        <v>2.46331385142857</v>
      </c>
      <c r="NU39" s="1" t="n">
        <v>18.3</v>
      </c>
      <c r="NV39" s="1" t="n">
        <v>22</v>
      </c>
      <c r="NW39" s="1" t="n">
        <v>52</v>
      </c>
      <c r="NX39" s="1" t="n">
        <v>27</v>
      </c>
      <c r="NY39" s="23" t="n">
        <f aca="false">NW39/NX39</f>
        <v>1.92592592592593</v>
      </c>
      <c r="NZ39" s="1" t="n">
        <v>255</v>
      </c>
      <c r="OA39" s="1" t="n">
        <v>16</v>
      </c>
      <c r="OB39" s="1" t="n">
        <v>69</v>
      </c>
      <c r="OC39" s="1" t="n">
        <f aca="false">OB39/JJ39</f>
        <v>39.4285714285714</v>
      </c>
      <c r="OD39" s="1" t="n">
        <v>50</v>
      </c>
      <c r="OE39" s="1" t="n">
        <f aca="false">OD39/JJ39</f>
        <v>28.5714285714286</v>
      </c>
      <c r="OF39" s="1" t="n">
        <v>101</v>
      </c>
      <c r="OG39" s="1" t="n">
        <f aca="false">OF39/JJ39</f>
        <v>57.7142857142857</v>
      </c>
      <c r="OH39" s="1" t="n">
        <v>46</v>
      </c>
      <c r="OI39" s="1" t="n">
        <f aca="false">OH39/JJ39</f>
        <v>26.2857142857143</v>
      </c>
      <c r="OJ39" s="1" t="n">
        <f aca="false">OF39-OH39</f>
        <v>55</v>
      </c>
      <c r="OK39" s="1" t="n">
        <v>54</v>
      </c>
      <c r="OL39" s="1" t="n">
        <v>18.3</v>
      </c>
      <c r="OM39" s="1" t="n">
        <v>10.7</v>
      </c>
      <c r="ON39" s="1" t="n">
        <f aca="false">OL39/JJ39</f>
        <v>10.4571428571429</v>
      </c>
      <c r="OO39" s="1" t="n">
        <f aca="false">OM39/JJ39</f>
        <v>6.11428571428571</v>
      </c>
      <c r="OP39" s="23" t="n">
        <f aca="false">(OL39-OM39)/OL39</f>
        <v>0.415300546448087</v>
      </c>
      <c r="OQ39" s="1" t="n">
        <v>110</v>
      </c>
      <c r="OR39" s="1" t="n">
        <v>73</v>
      </c>
      <c r="OS39" s="1" t="n">
        <f aca="false">OR39+(OQ39-OR39)/3</f>
        <v>85.3333333333333</v>
      </c>
      <c r="OT39" s="1" t="n">
        <v>61</v>
      </c>
      <c r="OU39" s="1" t="n">
        <v>9</v>
      </c>
      <c r="OV39" s="1" t="n">
        <v>55</v>
      </c>
      <c r="OW39" s="1" t="n">
        <f aca="false">OV39/JJ39</f>
        <v>31.4285714285714</v>
      </c>
      <c r="OX39" s="1" t="n">
        <v>8</v>
      </c>
      <c r="OY39" s="1" t="n">
        <f aca="false">OU39+OV39+OX39</f>
        <v>72</v>
      </c>
      <c r="OZ39" s="1" t="n">
        <v>35</v>
      </c>
      <c r="PA39" s="23" t="n">
        <f aca="false">(OV39-OZ39)/OV39</f>
        <v>0.363636363636364</v>
      </c>
      <c r="PB39" s="1" t="n">
        <v>66</v>
      </c>
      <c r="PC39" s="1" t="n">
        <f aca="false">(OU39+OX39)/OV39</f>
        <v>0.309090909090909</v>
      </c>
      <c r="PD39" s="1" t="n">
        <f aca="false">(0.8*(1.04*(POWER(OY39,3)-POWER(OV39,3)))+0.6)/1000</f>
        <v>172.118936</v>
      </c>
      <c r="PE39" s="1" t="n">
        <f aca="false">PD39/JJ39</f>
        <v>98.3536777142857</v>
      </c>
      <c r="PF39" s="1" t="n">
        <v>70</v>
      </c>
      <c r="PG39" s="1" t="n">
        <v>47</v>
      </c>
      <c r="PH39" s="23" t="n">
        <f aca="false">PF39/PG39</f>
        <v>1.48936170212766</v>
      </c>
      <c r="PI39" s="1" t="n">
        <v>152</v>
      </c>
      <c r="PJ39" s="1" t="n">
        <v>17</v>
      </c>
      <c r="PK39" s="23" t="n">
        <f aca="false">PF39/PJ39</f>
        <v>4.11764705882353</v>
      </c>
      <c r="PL39" s="1" t="n">
        <v>17.1</v>
      </c>
      <c r="PM39" s="1" t="n">
        <f aca="false">((3.14*POWER(KD39,2)/4)*PL39*OT39)/1000</f>
        <v>3.96315414</v>
      </c>
      <c r="PN39" s="1" t="n">
        <f aca="false">PM39/JJ39</f>
        <v>2.26465950857143</v>
      </c>
      <c r="PO39" s="1" t="n">
        <v>14.1</v>
      </c>
      <c r="PP39" s="1" t="n">
        <v>21</v>
      </c>
      <c r="PQ39" s="1" t="n">
        <v>58</v>
      </c>
      <c r="PR39" s="1" t="n">
        <v>26</v>
      </c>
      <c r="PS39" s="23" t="n">
        <f aca="false">PQ39/PR39</f>
        <v>2.23076923076923</v>
      </c>
      <c r="PT39" s="1" t="n">
        <v>211</v>
      </c>
      <c r="PU39" s="1" t="n">
        <v>16</v>
      </c>
      <c r="PV39" s="1" t="n">
        <v>59</v>
      </c>
      <c r="PW39" s="1" t="n">
        <f aca="false">PV39/JJ39</f>
        <v>33.7142857142857</v>
      </c>
      <c r="PX39" s="1" t="n">
        <v>45</v>
      </c>
      <c r="PY39" s="1" t="n">
        <f aca="false">PX39/JJ39</f>
        <v>25.7142857142857</v>
      </c>
      <c r="PZ39" s="1" t="n">
        <v>103</v>
      </c>
      <c r="QA39" s="1" t="n">
        <f aca="false">PZ39/JJ39</f>
        <v>58.8571428571429</v>
      </c>
      <c r="QB39" s="1" t="n">
        <v>48</v>
      </c>
      <c r="QC39" s="1" t="n">
        <f aca="false">QB39/JJ39</f>
        <v>27.4285714285714</v>
      </c>
      <c r="QD39" s="1" t="n">
        <f aca="false">PZ39-QB39</f>
        <v>55</v>
      </c>
      <c r="QE39" s="1" t="n">
        <v>53</v>
      </c>
      <c r="QF39" s="1" t="n">
        <v>18.4</v>
      </c>
      <c r="QG39" s="1" t="n">
        <v>11.2</v>
      </c>
      <c r="QH39" s="1" t="n">
        <f aca="false">QF39/JJ39</f>
        <v>10.5142857142857</v>
      </c>
      <c r="QI39" s="1" t="n">
        <f aca="false">QG39/JJ39</f>
        <v>6.4</v>
      </c>
      <c r="QJ39" s="23" t="n">
        <f aca="false">(QF39-QG39)/QF39</f>
        <v>0.391304347826087</v>
      </c>
      <c r="QK39" s="1" t="n">
        <v>118</v>
      </c>
      <c r="QL39" s="1" t="n">
        <v>67</v>
      </c>
      <c r="QM39" s="1" t="n">
        <f aca="false">QL39+(QK39-QL39)/3</f>
        <v>84</v>
      </c>
      <c r="QN39" s="1" t="n">
        <v>68</v>
      </c>
      <c r="QO39" s="1" t="n">
        <v>9</v>
      </c>
      <c r="QP39" s="1" t="n">
        <v>52</v>
      </c>
      <c r="QQ39" s="1" t="n">
        <f aca="false">QP39/JJ39</f>
        <v>29.7142857142857</v>
      </c>
      <c r="QR39" s="1" t="n">
        <v>10</v>
      </c>
      <c r="QS39" s="1" t="n">
        <f aca="false">QO39+QP39+QR39</f>
        <v>71</v>
      </c>
      <c r="QT39" s="1" t="n">
        <v>29</v>
      </c>
      <c r="QU39" s="23" t="n">
        <f aca="false">(QP39-QT39)/QP39</f>
        <v>0.442307692307692</v>
      </c>
      <c r="QV39" s="1" t="n">
        <v>75</v>
      </c>
      <c r="QW39" s="1" t="n">
        <f aca="false">(QO39+QR39)/QP39</f>
        <v>0.365384615384615</v>
      </c>
      <c r="QX39" s="1" t="n">
        <f aca="false">(0.8*(1.04*(POWER(QS39,3)-POWER(QP39,3)))+0.6)/1000</f>
        <v>180.796696</v>
      </c>
      <c r="QY39" s="1" t="n">
        <f aca="false">QX39/JJ39</f>
        <v>103.312397714286</v>
      </c>
      <c r="QZ39" s="1" t="n">
        <v>75</v>
      </c>
      <c r="RA39" s="1" t="n">
        <v>47</v>
      </c>
      <c r="RB39" s="23" t="n">
        <f aca="false">QZ39/RA39</f>
        <v>1.59574468085106</v>
      </c>
      <c r="RC39" s="1" t="n">
        <v>173</v>
      </c>
      <c r="RD39" s="1" t="n">
        <v>16</v>
      </c>
      <c r="RE39" s="23" t="n">
        <f aca="false">QZ39/RD39</f>
        <v>4.6875</v>
      </c>
      <c r="RF39" s="1" t="n">
        <v>20</v>
      </c>
      <c r="RG39" s="1" t="n">
        <f aca="false">((3.14*POWER(KD39,2)/4)*RF39*QN39)/1000</f>
        <v>5.167184</v>
      </c>
      <c r="RH39" s="1" t="n">
        <f aca="false">RG39/JJ39</f>
        <v>2.95267657142857</v>
      </c>
      <c r="RI39" s="1" t="n">
        <v>18.7</v>
      </c>
      <c r="RJ39" s="1" t="n">
        <v>25</v>
      </c>
      <c r="RK39" s="1" t="n">
        <v>60</v>
      </c>
      <c r="RL39" s="1" t="n">
        <v>27</v>
      </c>
      <c r="RM39" s="23" t="n">
        <f aca="false">RK39/RL39</f>
        <v>2.22222222222222</v>
      </c>
      <c r="RN39" s="1" t="n">
        <v>237</v>
      </c>
      <c r="RO39" s="1" t="n">
        <v>17</v>
      </c>
      <c r="RP39" s="1" t="n">
        <v>57</v>
      </c>
      <c r="RQ39" s="1" t="n">
        <f aca="false">RP39/JJ39</f>
        <v>32.5714285714286</v>
      </c>
      <c r="RR39" s="1" t="n">
        <v>44</v>
      </c>
      <c r="RS39" s="1" t="n">
        <f aca="false">RR39/JJ39</f>
        <v>25.1428571428571</v>
      </c>
      <c r="RT39" s="1" t="n">
        <v>114</v>
      </c>
      <c r="RU39" s="1" t="n">
        <f aca="false">RT39/JJ39</f>
        <v>65.1428571428571</v>
      </c>
      <c r="RV39" s="1" t="n">
        <v>46</v>
      </c>
      <c r="RW39" s="1" t="n">
        <f aca="false">RV39/JJ39</f>
        <v>26.2857142857143</v>
      </c>
      <c r="RX39" s="1" t="n">
        <f aca="false">RT39-RV39</f>
        <v>68</v>
      </c>
      <c r="RY39" s="1" t="n">
        <v>59</v>
      </c>
      <c r="RZ39" s="1" t="n">
        <v>15.9</v>
      </c>
      <c r="SA39" s="1" t="n">
        <v>9.3</v>
      </c>
      <c r="SB39" s="1" t="n">
        <f aca="false">RZ39/JJ39</f>
        <v>9.08571428571429</v>
      </c>
      <c r="SC39" s="1" t="n">
        <f aca="false">SA39/JJ39</f>
        <v>5.31428571428572</v>
      </c>
      <c r="SD39" s="23" t="n">
        <f aca="false">(RZ39-SA39)/RZ39</f>
        <v>0.415094339622641</v>
      </c>
    </row>
    <row r="40" customFormat="false" ht="21" hidden="false" customHeight="false" outlineLevel="0" collapsed="false">
      <c r="A40" s="14" t="s">
        <v>656</v>
      </c>
      <c r="B40" s="13" t="n">
        <v>40</v>
      </c>
      <c r="C40" s="13" t="n">
        <v>43</v>
      </c>
      <c r="D40" s="15" t="n">
        <v>60</v>
      </c>
      <c r="E40" s="13" t="n">
        <v>165</v>
      </c>
      <c r="F40" s="16" t="n">
        <v>4</v>
      </c>
      <c r="G40" s="16" t="n">
        <v>4.5</v>
      </c>
      <c r="H40" s="17" t="n">
        <v>21</v>
      </c>
      <c r="I40" s="17" t="n">
        <v>416</v>
      </c>
      <c r="J40" s="17" t="n">
        <v>998</v>
      </c>
      <c r="K40" s="17" t="n">
        <v>998</v>
      </c>
      <c r="L40" s="17" t="n">
        <v>998</v>
      </c>
      <c r="M40" s="17" t="n">
        <v>998</v>
      </c>
      <c r="N40" s="17" t="n">
        <v>2</v>
      </c>
      <c r="O40" s="17" t="n">
        <v>76</v>
      </c>
      <c r="P40" s="17" t="n">
        <v>998</v>
      </c>
      <c r="Q40" s="17" t="n">
        <v>998</v>
      </c>
      <c r="R40" s="17" t="n">
        <v>998</v>
      </c>
      <c r="S40" s="17" t="n">
        <v>998</v>
      </c>
      <c r="T40" s="17" t="n">
        <v>998</v>
      </c>
      <c r="U40" s="17" t="n">
        <v>998</v>
      </c>
      <c r="V40" s="17" t="n">
        <v>329</v>
      </c>
      <c r="W40" s="18" t="n">
        <v>0.520833333333333</v>
      </c>
      <c r="X40" s="19" t="n">
        <v>40</v>
      </c>
      <c r="Y40" s="19" t="n">
        <v>34</v>
      </c>
      <c r="Z40" s="19" t="n">
        <v>35</v>
      </c>
      <c r="AA40" s="19" t="n">
        <v>33</v>
      </c>
      <c r="AB40" s="19" t="n">
        <v>37</v>
      </c>
      <c r="AC40" s="19" t="n">
        <v>35</v>
      </c>
      <c r="AD40" s="19" t="n">
        <v>29</v>
      </c>
      <c r="AE40" s="19" t="n">
        <v>34</v>
      </c>
      <c r="AF40" s="19" t="n">
        <v>31</v>
      </c>
      <c r="AG40" s="19" t="n">
        <v>36</v>
      </c>
      <c r="AH40" s="19" t="n">
        <v>0.875</v>
      </c>
      <c r="AI40" s="19" t="n">
        <v>0.852941176470588</v>
      </c>
      <c r="AJ40" s="19" t="n">
        <v>0.971428571428571</v>
      </c>
      <c r="AK40" s="19" t="n">
        <v>0.939393939393939</v>
      </c>
      <c r="AL40" s="19" t="n">
        <v>0.972972972972973</v>
      </c>
      <c r="AM40" s="19" t="n">
        <v>126</v>
      </c>
      <c r="AN40" s="19" t="n">
        <v>102</v>
      </c>
      <c r="AO40" s="19" t="n">
        <v>115</v>
      </c>
      <c r="AP40" s="19" t="n">
        <v>118</v>
      </c>
      <c r="AQ40" s="19" t="n">
        <v>130</v>
      </c>
      <c r="AR40" s="19" t="n">
        <v>22</v>
      </c>
      <c r="AS40" s="19" t="n">
        <v>18</v>
      </c>
      <c r="AT40" s="19" t="n">
        <v>20</v>
      </c>
      <c r="AU40" s="19" t="n">
        <v>20</v>
      </c>
      <c r="AV40" s="19" t="n">
        <v>21</v>
      </c>
      <c r="AW40" s="19" t="n">
        <v>95</v>
      </c>
      <c r="AX40" s="19" t="n">
        <v>94.1176470588235</v>
      </c>
      <c r="AY40" s="19" t="n">
        <v>100</v>
      </c>
      <c r="AZ40" s="19" t="n">
        <v>100</v>
      </c>
      <c r="BA40" s="19" t="n">
        <v>100</v>
      </c>
      <c r="BB40" s="19" t="n">
        <v>293</v>
      </c>
      <c r="BC40" s="19" t="n">
        <v>216</v>
      </c>
      <c r="BD40" s="19" t="n">
        <v>215</v>
      </c>
      <c r="BE40" s="19" t="n">
        <v>227</v>
      </c>
      <c r="BF40" s="19" t="n">
        <v>231</v>
      </c>
      <c r="BG40" s="19" t="n">
        <v>267</v>
      </c>
      <c r="BH40" s="19" t="n">
        <v>178</v>
      </c>
      <c r="BI40" s="19" t="n">
        <v>217</v>
      </c>
      <c r="BJ40" s="19" t="n">
        <v>198</v>
      </c>
      <c r="BK40" s="19" t="n">
        <v>299</v>
      </c>
      <c r="BL40" s="19" t="n">
        <v>0.911262798634812</v>
      </c>
      <c r="BM40" s="19" t="n">
        <v>0.824074074074074</v>
      </c>
      <c r="BN40" s="19" t="n">
        <v>1.0093023255814</v>
      </c>
      <c r="BO40" s="19" t="n">
        <v>0.872246696035242</v>
      </c>
      <c r="BP40" s="19" t="n">
        <v>1.29437229437229</v>
      </c>
      <c r="BQ40" s="19" t="n">
        <v>809</v>
      </c>
      <c r="BR40" s="19" t="n">
        <v>514</v>
      </c>
      <c r="BS40" s="19" t="n">
        <v>548</v>
      </c>
      <c r="BT40" s="19" t="n">
        <v>640</v>
      </c>
      <c r="BU40" s="19" t="n">
        <v>631</v>
      </c>
      <c r="BV40" s="19" t="n">
        <v>178</v>
      </c>
      <c r="BW40" s="19" t="n">
        <v>125</v>
      </c>
      <c r="BX40" s="19" t="n">
        <v>142</v>
      </c>
      <c r="BY40" s="19" t="n">
        <v>143</v>
      </c>
      <c r="BZ40" s="19" t="n">
        <v>142</v>
      </c>
      <c r="CA40" s="19" t="n">
        <v>90.7849829351536</v>
      </c>
      <c r="CB40" s="19" t="n">
        <v>82.4074074074074</v>
      </c>
      <c r="CC40" s="19" t="n">
        <v>86.046511627907</v>
      </c>
      <c r="CD40" s="19" t="n">
        <v>86.3436123348018</v>
      </c>
      <c r="CE40" s="19" t="n">
        <v>84.4155844155844</v>
      </c>
      <c r="CF40" s="21" t="n">
        <v>1155.5</v>
      </c>
      <c r="CG40" s="21" t="n">
        <v>51.4</v>
      </c>
      <c r="CH40" s="21" t="n">
        <v>52.03</v>
      </c>
      <c r="CI40" s="21" t="n">
        <v>40</v>
      </c>
      <c r="CJ40" s="21" t="n">
        <v>20.3</v>
      </c>
      <c r="CK40" s="21" t="n">
        <v>70.9</v>
      </c>
      <c r="CL40" s="21" t="n">
        <v>29.1</v>
      </c>
      <c r="CM40" s="21" t="n">
        <v>2.439</v>
      </c>
      <c r="CN40" s="21" t="n">
        <v>300</v>
      </c>
      <c r="CO40" s="21" t="n">
        <v>905.5</v>
      </c>
      <c r="CP40" s="21" t="n">
        <v>71.6</v>
      </c>
      <c r="CQ40" s="21" t="n">
        <v>66.66</v>
      </c>
      <c r="CR40" s="21" t="n">
        <v>20.5</v>
      </c>
      <c r="CS40" s="21" t="n">
        <v>2.1</v>
      </c>
      <c r="CT40" s="21" t="n">
        <v>88</v>
      </c>
      <c r="CU40" s="21" t="n">
        <v>12</v>
      </c>
      <c r="CV40" s="21" t="n">
        <v>7.327</v>
      </c>
      <c r="CW40" s="21" t="n">
        <v>300</v>
      </c>
      <c r="CX40" s="21" t="n">
        <v>831.2</v>
      </c>
      <c r="CY40" s="21" t="n">
        <v>37.7</v>
      </c>
      <c r="CZ40" s="21" t="n">
        <v>72.33</v>
      </c>
      <c r="DA40" s="21" t="n">
        <v>22.3</v>
      </c>
      <c r="DB40" s="21" t="n">
        <v>3.3</v>
      </c>
      <c r="DC40" s="21" t="n">
        <v>84.1</v>
      </c>
      <c r="DD40" s="21" t="n">
        <v>15.8</v>
      </c>
      <c r="DE40" s="21" t="n">
        <v>5.311</v>
      </c>
      <c r="DF40" s="21" t="n">
        <v>300</v>
      </c>
      <c r="DG40" s="21" t="n">
        <v>530.4</v>
      </c>
      <c r="DH40" s="21" t="n">
        <v>23.5</v>
      </c>
      <c r="DI40" s="21" t="n">
        <v>113.34</v>
      </c>
      <c r="DJ40" s="21" t="n">
        <v>4.9</v>
      </c>
      <c r="DK40" s="21" t="n">
        <v>0</v>
      </c>
      <c r="DL40" s="21" t="n">
        <v>96.2</v>
      </c>
      <c r="DM40" s="21" t="n">
        <v>3.8</v>
      </c>
      <c r="DN40" s="21" t="n">
        <v>25.22</v>
      </c>
      <c r="DO40" s="21" t="n">
        <v>300</v>
      </c>
      <c r="DP40" s="21" t="n">
        <v>1103.6</v>
      </c>
      <c r="DQ40" s="21" t="n">
        <v>77.4</v>
      </c>
      <c r="DR40" s="21" t="n">
        <v>54.64</v>
      </c>
      <c r="DS40" s="21" t="n">
        <v>55.5</v>
      </c>
      <c r="DT40" s="21" t="n">
        <v>41.2</v>
      </c>
      <c r="DU40" s="21" t="n">
        <v>55.1</v>
      </c>
      <c r="DV40" s="21" t="n">
        <v>44.9</v>
      </c>
      <c r="DW40" s="21" t="n">
        <v>1.228</v>
      </c>
      <c r="DX40" s="21" t="n">
        <v>300</v>
      </c>
      <c r="DY40" s="21" t="n">
        <v>989.6</v>
      </c>
      <c r="DZ40" s="21" t="n">
        <v>101.1</v>
      </c>
      <c r="EA40" s="21" t="n">
        <v>61.3</v>
      </c>
      <c r="EB40" s="21" t="n">
        <v>30.3</v>
      </c>
      <c r="EC40" s="21" t="n">
        <v>8.4</v>
      </c>
      <c r="ED40" s="21" t="n">
        <v>90.4</v>
      </c>
      <c r="EE40" s="21" t="n">
        <v>9.6</v>
      </c>
      <c r="EF40" s="21" t="n">
        <v>9.466</v>
      </c>
      <c r="EG40" s="21" t="n">
        <v>300</v>
      </c>
      <c r="EH40" s="21" t="n">
        <v>1326.6</v>
      </c>
      <c r="EI40" s="21" t="n">
        <v>44.9</v>
      </c>
      <c r="EJ40" s="21" t="n">
        <v>45.28</v>
      </c>
      <c r="EK40" s="21" t="n">
        <v>42.8</v>
      </c>
      <c r="EL40" s="21" t="n">
        <v>27.6</v>
      </c>
      <c r="EM40" s="21" t="n">
        <v>61</v>
      </c>
      <c r="EN40" s="21" t="n">
        <v>39</v>
      </c>
      <c r="EO40" s="21" t="n">
        <v>1.563</v>
      </c>
      <c r="EP40" s="21" t="n">
        <v>300</v>
      </c>
      <c r="EQ40" s="21" t="n">
        <v>1008.7</v>
      </c>
      <c r="ER40" s="21" t="n">
        <v>63.8</v>
      </c>
      <c r="ES40" s="21" t="n">
        <v>59.74</v>
      </c>
      <c r="ET40" s="21" t="n">
        <v>24.4</v>
      </c>
      <c r="EU40" s="21" t="n">
        <v>5.4</v>
      </c>
      <c r="EV40" s="21" t="n">
        <v>70.2</v>
      </c>
      <c r="EW40" s="21" t="n">
        <v>29.7</v>
      </c>
      <c r="EX40" s="21" t="n">
        <v>2.363</v>
      </c>
      <c r="EY40" s="21" t="n">
        <v>300</v>
      </c>
      <c r="EZ40" s="21" t="n">
        <v>1250.8</v>
      </c>
      <c r="FA40" s="21" t="n">
        <v>59.2</v>
      </c>
      <c r="FB40" s="21" t="n">
        <v>48.08</v>
      </c>
      <c r="FC40" s="21" t="n">
        <v>46.5</v>
      </c>
      <c r="FD40" s="21" t="n">
        <v>28.5</v>
      </c>
      <c r="FE40" s="21" t="n">
        <v>55.6</v>
      </c>
      <c r="FF40" s="21" t="n">
        <v>44.4</v>
      </c>
      <c r="FG40" s="21" t="n">
        <v>1.252</v>
      </c>
      <c r="FH40" s="21" t="n">
        <v>300</v>
      </c>
      <c r="FI40" s="21" t="n">
        <v>921.8</v>
      </c>
      <c r="FJ40" s="21" t="n">
        <v>53.8</v>
      </c>
      <c r="FK40" s="21" t="n">
        <v>65.3</v>
      </c>
      <c r="FL40" s="21" t="n">
        <v>18.5</v>
      </c>
      <c r="FM40" s="21" t="n">
        <v>0.9</v>
      </c>
      <c r="FN40" s="21" t="n">
        <v>84</v>
      </c>
      <c r="FO40" s="21" t="n">
        <v>16</v>
      </c>
      <c r="FP40" s="21" t="n">
        <v>5.235</v>
      </c>
      <c r="FQ40" s="21" t="n">
        <v>300</v>
      </c>
      <c r="FR40" s="15" t="n">
        <v>2</v>
      </c>
      <c r="FS40" s="15" t="n">
        <v>1.8</v>
      </c>
      <c r="FT40" s="15" t="n">
        <v>1.7</v>
      </c>
      <c r="FU40" s="15" t="n">
        <v>3.3</v>
      </c>
      <c r="FV40" s="15" t="n">
        <v>3.2</v>
      </c>
      <c r="FW40" s="15" t="n">
        <v>95</v>
      </c>
      <c r="FX40" s="15" t="n">
        <v>93</v>
      </c>
      <c r="FY40" s="15" t="n">
        <v>91</v>
      </c>
      <c r="FZ40" s="15" t="n">
        <v>90</v>
      </c>
      <c r="GA40" s="15" t="n">
        <v>72</v>
      </c>
      <c r="GB40" s="15" t="n">
        <v>59.6</v>
      </c>
      <c r="GC40" s="15" t="n">
        <v>58</v>
      </c>
      <c r="GD40" s="15" t="n">
        <v>62.3</v>
      </c>
      <c r="GE40" s="15" t="n">
        <v>60.1</v>
      </c>
      <c r="GF40" s="15" t="n">
        <v>59.3</v>
      </c>
      <c r="GG40" s="15" t="n">
        <v>11.7</v>
      </c>
      <c r="GH40" s="15" t="n">
        <v>8.2</v>
      </c>
      <c r="GI40" s="15" t="n">
        <v>11.2</v>
      </c>
      <c r="GJ40" s="15" t="n">
        <v>11.2</v>
      </c>
      <c r="GK40" s="15" t="n">
        <v>11.5</v>
      </c>
      <c r="GL40" s="15" t="n">
        <v>1.5</v>
      </c>
      <c r="GM40" s="15" t="n">
        <v>6.4</v>
      </c>
      <c r="GN40" s="15" t="n">
        <v>5.3</v>
      </c>
      <c r="GO40" s="15" t="n">
        <v>2</v>
      </c>
      <c r="GP40" s="15" t="n">
        <v>0.5</v>
      </c>
      <c r="GQ40" s="15" t="n">
        <v>0</v>
      </c>
      <c r="GR40" s="15" t="n">
        <v>7</v>
      </c>
      <c r="GS40" s="15" t="n">
        <v>5</v>
      </c>
      <c r="GT40" s="15" t="n">
        <v>0</v>
      </c>
      <c r="GU40" s="15" t="n">
        <v>0</v>
      </c>
      <c r="GV40" s="15" t="n">
        <v>5.2</v>
      </c>
      <c r="GW40" s="15" t="n">
        <v>5.5</v>
      </c>
      <c r="GX40" s="15" t="n">
        <v>2</v>
      </c>
      <c r="GY40" s="15" t="n">
        <v>1</v>
      </c>
      <c r="GZ40" s="15" t="n">
        <v>0.7</v>
      </c>
      <c r="HA40" s="15" t="n">
        <v>0</v>
      </c>
      <c r="HB40" s="15" t="n">
        <v>3.4</v>
      </c>
      <c r="HC40" s="15" t="n">
        <v>0</v>
      </c>
      <c r="HD40" s="15" t="n">
        <v>0</v>
      </c>
      <c r="HE40" s="22" t="n">
        <v>0</v>
      </c>
      <c r="HF40" s="1" t="n">
        <v>-1</v>
      </c>
      <c r="HG40" s="1" t="n">
        <v>-1</v>
      </c>
      <c r="HH40" s="1" t="n">
        <v>-1</v>
      </c>
      <c r="HI40" s="1" t="n">
        <v>-1</v>
      </c>
      <c r="HJ40" s="1" t="n">
        <v>-1</v>
      </c>
      <c r="HK40" s="1" t="n">
        <v>-1</v>
      </c>
      <c r="HL40" s="1" t="n">
        <v>-1</v>
      </c>
      <c r="HM40" s="1" t="n">
        <v>-1</v>
      </c>
      <c r="HN40" s="1" t="n">
        <v>-1</v>
      </c>
      <c r="HO40" s="1" t="n">
        <v>-1</v>
      </c>
      <c r="HP40" s="1" t="n">
        <v>-1</v>
      </c>
      <c r="HQ40" s="1" t="n">
        <v>-1</v>
      </c>
      <c r="HR40" s="1" t="n">
        <v>-1</v>
      </c>
      <c r="HS40" s="1" t="n">
        <v>-1</v>
      </c>
      <c r="HT40" s="1" t="n">
        <v>-1</v>
      </c>
      <c r="HU40" s="1" t="n">
        <v>-1</v>
      </c>
      <c r="HV40" s="1" t="n">
        <v>-1</v>
      </c>
      <c r="HW40" s="1" t="n">
        <v>-1</v>
      </c>
      <c r="HX40" s="1" t="n">
        <v>-1</v>
      </c>
      <c r="HY40" s="1" t="n">
        <v>-1</v>
      </c>
      <c r="HZ40" s="1" t="n">
        <v>-1</v>
      </c>
      <c r="IA40" s="1" t="n">
        <v>-1</v>
      </c>
      <c r="IB40" s="1" t="n">
        <v>-1</v>
      </c>
      <c r="IC40" s="1" t="n">
        <v>-1</v>
      </c>
      <c r="ID40" s="1" t="n">
        <v>-1</v>
      </c>
      <c r="IE40" s="1" t="n">
        <v>-1</v>
      </c>
      <c r="IF40" s="1" t="n">
        <v>-1</v>
      </c>
      <c r="IG40" s="1" t="n">
        <v>-1</v>
      </c>
      <c r="IH40" s="1" t="n">
        <v>-1</v>
      </c>
      <c r="II40" s="1" t="n">
        <v>-1</v>
      </c>
      <c r="IJ40" s="1" t="n">
        <v>-1</v>
      </c>
      <c r="IK40" s="1" t="n">
        <v>-1</v>
      </c>
      <c r="IL40" s="1" t="n">
        <v>-1</v>
      </c>
      <c r="IM40" s="1" t="n">
        <v>-1</v>
      </c>
      <c r="IN40" s="1" t="n">
        <v>-1</v>
      </c>
      <c r="IO40" s="1" t="n">
        <v>-1</v>
      </c>
      <c r="IP40" s="1" t="n">
        <v>-1</v>
      </c>
      <c r="IQ40" s="1" t="n">
        <v>-1</v>
      </c>
      <c r="IR40" s="1" t="n">
        <v>-1</v>
      </c>
      <c r="IS40" s="1" t="n">
        <v>-1</v>
      </c>
      <c r="IT40" s="1" t="n">
        <v>-1</v>
      </c>
      <c r="IU40" s="1" t="n">
        <v>-1</v>
      </c>
      <c r="IV40" s="1" t="n">
        <v>-1</v>
      </c>
      <c r="IW40" s="1" t="n">
        <v>-1</v>
      </c>
      <c r="IX40" s="1" t="n">
        <v>-1</v>
      </c>
      <c r="IY40" s="1" t="n">
        <v>-1</v>
      </c>
      <c r="IZ40" s="1" t="n">
        <v>-1</v>
      </c>
      <c r="JA40" s="1" t="n">
        <v>-1</v>
      </c>
      <c r="JB40" s="1" t="n">
        <v>-1</v>
      </c>
      <c r="JC40" s="1" t="n">
        <v>-1</v>
      </c>
      <c r="JD40" s="1" t="n">
        <v>-1</v>
      </c>
      <c r="JE40" s="1" t="n">
        <v>-1</v>
      </c>
      <c r="JG40" s="1" t="n">
        <v>116</v>
      </c>
      <c r="JH40" s="1" t="n">
        <v>75</v>
      </c>
      <c r="JI40" s="1" t="n">
        <f aca="false">JH40+(JG40-JH40)/3</f>
        <v>88.6666666666667</v>
      </c>
      <c r="JJ40" s="1" t="n">
        <v>1.65</v>
      </c>
      <c r="JK40" s="1" t="n">
        <v>55</v>
      </c>
      <c r="JL40" s="1" t="n">
        <v>10</v>
      </c>
      <c r="JM40" s="1" t="n">
        <v>54</v>
      </c>
      <c r="JN40" s="1" t="n">
        <f aca="false">JM40/JJ40</f>
        <v>32.7272727272727</v>
      </c>
      <c r="JO40" s="1" t="n">
        <v>10</v>
      </c>
      <c r="JP40" s="1" t="n">
        <f aca="false">JL40+JM40+JO40</f>
        <v>74</v>
      </c>
      <c r="JQ40" s="1" t="n">
        <v>34</v>
      </c>
      <c r="JR40" s="1" t="n">
        <f aca="false">(JM40-JQ40)/JM40</f>
        <v>0.37037037037037</v>
      </c>
      <c r="JS40" s="1" t="n">
        <v>66</v>
      </c>
      <c r="JT40" s="1" t="n">
        <f aca="false">(JL40+JO40)/JM40</f>
        <v>0.37037037037037</v>
      </c>
      <c r="JU40" s="23" t="n">
        <f aca="false">(0.8*(1.04*(POWER(JP40,3)-POWER(JM40,3)))+0.6)/1000</f>
        <v>206.13692</v>
      </c>
      <c r="JV40" s="1" t="n">
        <f aca="false">JU40/JJ40</f>
        <v>124.931466666667</v>
      </c>
      <c r="JW40" s="1" t="n">
        <v>59</v>
      </c>
      <c r="JX40" s="1" t="n">
        <v>42</v>
      </c>
      <c r="JY40" s="1" t="n">
        <f aca="false">JW40/JX40</f>
        <v>1.4047619047619</v>
      </c>
      <c r="JZ40" s="1" t="n">
        <v>188</v>
      </c>
      <c r="KA40" s="1" t="n">
        <v>11</v>
      </c>
      <c r="KB40" s="1" t="n">
        <f aca="false">JW40/KA40</f>
        <v>5.36363636363636</v>
      </c>
      <c r="KC40" s="1" t="n">
        <v>16.6</v>
      </c>
      <c r="KD40" s="1" t="n">
        <v>2.5</v>
      </c>
      <c r="KE40" s="1" t="n">
        <f aca="false">((3.14*POWER(KD40,2)/4)*KC40*JK40)/1000</f>
        <v>4.47940625</v>
      </c>
      <c r="KF40" s="1" t="n">
        <f aca="false">KE40/JJ40</f>
        <v>2.71479166666667</v>
      </c>
      <c r="KG40" s="1" t="n">
        <v>16.5</v>
      </c>
      <c r="KH40" s="1" t="n">
        <v>28</v>
      </c>
      <c r="KI40" s="1" t="n">
        <v>33</v>
      </c>
      <c r="KJ40" s="1" t="n">
        <v>19</v>
      </c>
      <c r="KK40" s="1" t="n">
        <f aca="false">KI40/KJ40</f>
        <v>1.73684210526316</v>
      </c>
      <c r="KL40" s="1" t="n">
        <v>245</v>
      </c>
      <c r="KM40" s="1" t="n">
        <v>11</v>
      </c>
      <c r="KN40" s="1" t="n">
        <v>58</v>
      </c>
      <c r="KO40" s="1" t="n">
        <f aca="false">KN40/JJ40</f>
        <v>35.1515151515152</v>
      </c>
      <c r="KP40" s="1" t="n">
        <v>68</v>
      </c>
      <c r="KQ40" s="1" t="n">
        <f aca="false">KP40/JJ40</f>
        <v>41.2121212121212</v>
      </c>
      <c r="KR40" s="1" t="n">
        <v>119</v>
      </c>
      <c r="KS40" s="1" t="n">
        <f aca="false">KR40/JJ40</f>
        <v>72.1212121212121</v>
      </c>
      <c r="KT40" s="1" t="n">
        <v>54</v>
      </c>
      <c r="KU40" s="1" t="n">
        <f aca="false">KT40/JJ40</f>
        <v>32.7272727272727</v>
      </c>
      <c r="KV40" s="1" t="n">
        <f aca="false">KR40-KT40</f>
        <v>65</v>
      </c>
      <c r="KW40" s="1" t="n">
        <v>55</v>
      </c>
      <c r="KX40" s="1" t="n">
        <v>21.4</v>
      </c>
      <c r="KY40" s="1" t="n">
        <v>11.8</v>
      </c>
      <c r="KZ40" s="1" t="n">
        <f aca="false">KX40/JJ40</f>
        <v>12.969696969697</v>
      </c>
      <c r="LA40" s="1" t="n">
        <f aca="false">KY40/JJ40</f>
        <v>7.15151515151515</v>
      </c>
      <c r="LB40" s="23" t="n">
        <f aca="false">(KX40-KY40)/KX40</f>
        <v>0.448598130841121</v>
      </c>
      <c r="LC40" s="1" t="n">
        <v>106</v>
      </c>
      <c r="LD40" s="1" t="n">
        <v>67</v>
      </c>
      <c r="LE40" s="1" t="n">
        <f aca="false">LD40+(LC40-LD40)/3</f>
        <v>80</v>
      </c>
      <c r="LF40" s="1" t="n">
        <v>85</v>
      </c>
      <c r="LG40" s="1" t="n">
        <v>10</v>
      </c>
      <c r="LH40" s="1" t="n">
        <v>51</v>
      </c>
      <c r="LI40" s="1" t="n">
        <f aca="false">LH40/JJ40</f>
        <v>30.9090909090909</v>
      </c>
      <c r="LJ40" s="1" t="n">
        <v>10</v>
      </c>
      <c r="LK40" s="1" t="n">
        <f aca="false">LG40+LH40+LJ40</f>
        <v>71</v>
      </c>
      <c r="LL40" s="1" t="n">
        <v>31</v>
      </c>
      <c r="LM40" s="23" t="n">
        <f aca="false">(LH40-LL40)/LH40</f>
        <v>0.392156862745098</v>
      </c>
      <c r="LN40" s="1" t="n">
        <v>69</v>
      </c>
      <c r="LO40" s="1" t="n">
        <f aca="false">(LG40+LJ40)/LH40</f>
        <v>0.392156862745098</v>
      </c>
      <c r="LP40" s="1" t="n">
        <f aca="false">(0.8*(1.04*(POWER(LK40,3)-POWER(LH40,3)))+0.6)/1000</f>
        <v>187.41692</v>
      </c>
      <c r="LQ40" s="1" t="n">
        <f aca="false">LP40/JJ40</f>
        <v>113.586012121212</v>
      </c>
      <c r="LR40" s="1" t="n">
        <v>42</v>
      </c>
      <c r="LS40" s="1" t="n">
        <v>55</v>
      </c>
      <c r="LT40" s="23" t="n">
        <f aca="false">LR40/LS40</f>
        <v>0.763636363636364</v>
      </c>
      <c r="LU40" s="1" t="n">
        <v>187</v>
      </c>
      <c r="LV40" s="1" t="n">
        <v>10</v>
      </c>
      <c r="LW40" s="23" t="n">
        <f aca="false">LR40/LV40</f>
        <v>4.2</v>
      </c>
      <c r="LX40" s="1" t="n">
        <v>12.9</v>
      </c>
      <c r="LY40" s="1" t="n">
        <f aca="false">((3.14*POWER(KD40,2)/4)*LX40*LF40)/1000</f>
        <v>5.379703125</v>
      </c>
      <c r="LZ40" s="1" t="n">
        <f aca="false">LY40/JJ40</f>
        <v>3.26042613636364</v>
      </c>
      <c r="MA40" s="1" t="n">
        <v>13.8</v>
      </c>
      <c r="MB40" s="1" t="n">
        <v>34</v>
      </c>
      <c r="MC40" s="1" t="n">
        <v>25</v>
      </c>
      <c r="MD40" s="1" t="n">
        <v>28</v>
      </c>
      <c r="ME40" s="23" t="n">
        <f aca="false">MC40/MD40</f>
        <v>0.892857142857143</v>
      </c>
      <c r="MF40" s="1" t="n">
        <v>188</v>
      </c>
      <c r="MG40" s="1" t="n">
        <v>12</v>
      </c>
      <c r="MH40" s="1" t="n">
        <v>54</v>
      </c>
      <c r="MI40" s="1" t="n">
        <f aca="false">MH40/JJ40</f>
        <v>32.7272727272727</v>
      </c>
      <c r="MJ40" s="1" t="n">
        <v>62</v>
      </c>
      <c r="MK40" s="1" t="n">
        <f aca="false">MJ40/JJ40</f>
        <v>37.5757575757576</v>
      </c>
      <c r="ML40" s="1" t="n">
        <v>97</v>
      </c>
      <c r="MM40" s="1" t="n">
        <f aca="false">ML40/JJ40</f>
        <v>58.7878787878788</v>
      </c>
      <c r="MN40" s="1" t="n">
        <v>49</v>
      </c>
      <c r="MO40" s="1" t="n">
        <f aca="false">MN40/JJ40</f>
        <v>29.6969696969697</v>
      </c>
      <c r="MP40" s="1" t="n">
        <f aca="false">ML40-MN40</f>
        <v>48</v>
      </c>
      <c r="MQ40" s="1" t="n">
        <v>50</v>
      </c>
      <c r="MR40" s="1" t="n">
        <v>25.5</v>
      </c>
      <c r="MS40" s="1" t="n">
        <v>13.3</v>
      </c>
      <c r="MT40" s="1" t="n">
        <f aca="false">MR40/JJ40</f>
        <v>15.4545454545455</v>
      </c>
      <c r="MU40" s="1" t="n">
        <f aca="false">MS40/JJ40</f>
        <v>8.06060606060606</v>
      </c>
      <c r="MV40" s="23" t="n">
        <f aca="false">(MR40-MS40)/MR40</f>
        <v>0.47843137254902</v>
      </c>
      <c r="MW40" s="1" t="n">
        <v>113</v>
      </c>
      <c r="MX40" s="1" t="n">
        <v>71</v>
      </c>
      <c r="MY40" s="1" t="n">
        <f aca="false">MX40+(MW40-MX40)/3</f>
        <v>85</v>
      </c>
      <c r="MZ40" s="1" t="n">
        <v>48</v>
      </c>
      <c r="NA40" s="1" t="n">
        <v>8</v>
      </c>
      <c r="NB40" s="1" t="n">
        <v>56</v>
      </c>
      <c r="NC40" s="1" t="n">
        <f aca="false">NB40/JJ40</f>
        <v>33.9393939393939</v>
      </c>
      <c r="ND40" s="1" t="n">
        <v>9</v>
      </c>
      <c r="NE40" s="1" t="n">
        <f aca="false">NA40+NB40+ND40</f>
        <v>73</v>
      </c>
      <c r="NF40" s="1" t="n">
        <v>32</v>
      </c>
      <c r="NG40" s="23" t="n">
        <f aca="false">(NB40-NF40)/NB40</f>
        <v>0.428571428571429</v>
      </c>
      <c r="NH40" s="1" t="n">
        <v>73</v>
      </c>
      <c r="NI40" s="1" t="n">
        <f aca="false">(NA40+ND40)/NB40</f>
        <v>0.303571428571429</v>
      </c>
      <c r="NJ40" s="1" t="n">
        <f aca="false">(0.8*(1.04*(POWER(NE40,3)-POWER(NB40,3)))+0.6)/1000</f>
        <v>177.550232</v>
      </c>
      <c r="NK40" s="1" t="n">
        <f aca="false">NJ40/JJ40</f>
        <v>107.606201212121</v>
      </c>
      <c r="NL40" s="1" t="n">
        <v>63</v>
      </c>
      <c r="NM40" s="1" t="n">
        <v>36</v>
      </c>
      <c r="NN40" s="23" t="n">
        <f aca="false">NL40/NM40</f>
        <v>1.75</v>
      </c>
      <c r="NO40" s="1" t="n">
        <v>233</v>
      </c>
      <c r="NP40" s="1" t="n">
        <v>12</v>
      </c>
      <c r="NQ40" s="23" t="n">
        <f aca="false">NL40/NP40</f>
        <v>5.25</v>
      </c>
      <c r="NR40" s="1" t="n">
        <v>16.2</v>
      </c>
      <c r="NS40" s="1" t="n">
        <f aca="false">((3.14*POWER(KD40,2)/4)*NR40*MZ40)/1000</f>
        <v>3.8151</v>
      </c>
      <c r="NT40" s="1" t="n">
        <f aca="false">NS40/JJ40</f>
        <v>2.31218181818182</v>
      </c>
      <c r="NU40" s="1" t="n">
        <v>19.3</v>
      </c>
      <c r="NV40" s="1" t="n">
        <v>28</v>
      </c>
      <c r="NW40" s="1" t="n">
        <v>32</v>
      </c>
      <c r="NX40" s="1" t="n">
        <v>19</v>
      </c>
      <c r="NY40" s="23" t="n">
        <f aca="false">NW40/NX40</f>
        <v>1.68421052631579</v>
      </c>
      <c r="NZ40" s="1" t="n">
        <v>259</v>
      </c>
      <c r="OA40" s="1" t="n">
        <v>13</v>
      </c>
      <c r="OB40" s="1" t="n">
        <v>78</v>
      </c>
      <c r="OC40" s="1" t="n">
        <f aca="false">OB40/JJ40</f>
        <v>47.2727272727273</v>
      </c>
      <c r="OD40" s="1" t="n">
        <v>90</v>
      </c>
      <c r="OE40" s="1" t="n">
        <f aca="false">OD40/JJ40</f>
        <v>54.5454545454546</v>
      </c>
      <c r="OF40" s="1" t="n">
        <v>126</v>
      </c>
      <c r="OG40" s="1" t="n">
        <f aca="false">OF40/JJ40</f>
        <v>76.3636363636364</v>
      </c>
      <c r="OH40" s="1" t="n">
        <v>55</v>
      </c>
      <c r="OI40" s="1" t="n">
        <f aca="false">OH40/JJ40</f>
        <v>33.3333333333333</v>
      </c>
      <c r="OJ40" s="1" t="n">
        <f aca="false">OF40-OH40</f>
        <v>71</v>
      </c>
      <c r="OK40" s="1" t="n">
        <v>56</v>
      </c>
      <c r="OL40" s="1" t="n">
        <v>27.9</v>
      </c>
      <c r="OM40" s="1" t="n">
        <v>17</v>
      </c>
      <c r="ON40" s="1" t="n">
        <f aca="false">OL40/JJ40</f>
        <v>16.9090909090909</v>
      </c>
      <c r="OO40" s="1" t="n">
        <f aca="false">OM40/JJ40</f>
        <v>10.3030303030303</v>
      </c>
      <c r="OP40" s="23" t="n">
        <f aca="false">(OL40-OM40)/OL40</f>
        <v>0.390681003584229</v>
      </c>
      <c r="OQ40" s="1" t="n">
        <v>115</v>
      </c>
      <c r="OR40" s="1" t="n">
        <v>69</v>
      </c>
      <c r="OS40" s="1" t="n">
        <f aca="false">OR40+(OQ40-OR40)/3</f>
        <v>84.3333333333333</v>
      </c>
      <c r="OT40" s="1" t="n">
        <v>43</v>
      </c>
      <c r="OU40" s="1" t="n">
        <v>8</v>
      </c>
      <c r="OV40" s="1" t="n">
        <v>54</v>
      </c>
      <c r="OW40" s="1" t="n">
        <f aca="false">OV40/JJ40</f>
        <v>32.7272727272727</v>
      </c>
      <c r="OX40" s="1" t="n">
        <v>9</v>
      </c>
      <c r="OY40" s="1" t="n">
        <f aca="false">OU40+OV40+OX40</f>
        <v>71</v>
      </c>
      <c r="OZ40" s="1" t="n">
        <v>34</v>
      </c>
      <c r="PA40" s="23" t="n">
        <f aca="false">(OV40-OZ40)/OV40</f>
        <v>0.37037037037037</v>
      </c>
      <c r="PB40" s="1" t="n">
        <v>67</v>
      </c>
      <c r="PC40" s="1" t="n">
        <f aca="false">(OU40+OX40)/OV40</f>
        <v>0.314814814814815</v>
      </c>
      <c r="PD40" s="1" t="n">
        <f aca="false">(0.8*(1.04*(POWER(OY40,3)-POWER(OV40,3)))+0.6)/1000</f>
        <v>166.772504</v>
      </c>
      <c r="PE40" s="1" t="n">
        <f aca="false">PD40/JJ40</f>
        <v>101.074244848485</v>
      </c>
      <c r="PF40" s="1" t="n">
        <v>72</v>
      </c>
      <c r="PG40" s="1" t="n">
        <v>36</v>
      </c>
      <c r="PH40" s="23" t="n">
        <f aca="false">PF40/PG40</f>
        <v>2</v>
      </c>
      <c r="PI40" s="1" t="n">
        <v>190</v>
      </c>
      <c r="PJ40" s="1" t="n">
        <v>10</v>
      </c>
      <c r="PK40" s="23" t="n">
        <f aca="false">PF40/PJ40</f>
        <v>7.2</v>
      </c>
      <c r="PL40" s="1" t="n">
        <v>15.3</v>
      </c>
      <c r="PM40" s="1" t="n">
        <f aca="false">((3.14*POWER(KD40,2)/4)*PL40*OT40)/1000</f>
        <v>3.227821875</v>
      </c>
      <c r="PN40" s="1" t="n">
        <f aca="false">PM40/JJ40</f>
        <v>1.95625568181818</v>
      </c>
      <c r="PO40" s="1" t="n">
        <v>15.6</v>
      </c>
      <c r="PP40" s="1" t="n">
        <v>-1</v>
      </c>
      <c r="PQ40" s="1" t="n">
        <v>42</v>
      </c>
      <c r="PR40" s="1" t="n">
        <v>20</v>
      </c>
      <c r="PS40" s="23" t="n">
        <f aca="false">PQ40/PR40</f>
        <v>2.1</v>
      </c>
      <c r="PT40" s="1" t="n">
        <v>180</v>
      </c>
      <c r="PU40" s="1" t="n">
        <v>12</v>
      </c>
      <c r="PV40" s="1" t="n">
        <v>77</v>
      </c>
      <c r="PW40" s="1" t="n">
        <f aca="false">PV40/JJ40</f>
        <v>46.6666666666667</v>
      </c>
      <c r="PX40" s="1" t="n">
        <v>78</v>
      </c>
      <c r="PY40" s="1" t="n">
        <f aca="false">PX40/JJ40</f>
        <v>47.2727272727273</v>
      </c>
      <c r="PZ40" s="1" t="n">
        <v>120</v>
      </c>
      <c r="QA40" s="1" t="n">
        <f aca="false">PZ40/JJ40</f>
        <v>72.7272727272727</v>
      </c>
      <c r="QB40" s="1" t="n">
        <v>52</v>
      </c>
      <c r="QC40" s="1" t="n">
        <f aca="false">QB40/JJ40</f>
        <v>31.5151515151515</v>
      </c>
      <c r="QD40" s="1" t="n">
        <f aca="false">PZ40-QB40</f>
        <v>68</v>
      </c>
      <c r="QE40" s="1" t="n">
        <v>46</v>
      </c>
      <c r="QF40" s="1" t="n">
        <v>22.9</v>
      </c>
      <c r="QG40" s="1" t="n">
        <v>13.6</v>
      </c>
      <c r="QH40" s="1" t="n">
        <f aca="false">QF40/JJ40</f>
        <v>13.8787878787879</v>
      </c>
      <c r="QI40" s="1" t="n">
        <f aca="false">QG40/JJ40</f>
        <v>8.24242424242424</v>
      </c>
      <c r="QJ40" s="23" t="n">
        <f aca="false">(QF40-QG40)/QF40</f>
        <v>0.406113537117904</v>
      </c>
      <c r="QK40" s="1" t="n">
        <v>126</v>
      </c>
      <c r="QL40" s="1" t="n">
        <v>80</v>
      </c>
      <c r="QM40" s="1" t="n">
        <f aca="false">QL40+(QK40-QL40)/3</f>
        <v>95.3333333333333</v>
      </c>
      <c r="QN40" s="1" t="n">
        <v>55</v>
      </c>
      <c r="QO40" s="1" t="n">
        <v>9</v>
      </c>
      <c r="QP40" s="1" t="n">
        <v>55</v>
      </c>
      <c r="QQ40" s="1" t="n">
        <f aca="false">QP40/JJ40</f>
        <v>33.3333333333333</v>
      </c>
      <c r="QR40" s="1" t="n">
        <v>10</v>
      </c>
      <c r="QS40" s="1" t="n">
        <f aca="false">QO40+QP40+QR40</f>
        <v>74</v>
      </c>
      <c r="QT40" s="1" t="n">
        <v>34</v>
      </c>
      <c r="QU40" s="23" t="n">
        <f aca="false">(QP40-QT40)/QP40</f>
        <v>0.381818181818182</v>
      </c>
      <c r="QV40" s="1" t="n">
        <v>67</v>
      </c>
      <c r="QW40" s="1" t="n">
        <f aca="false">(QO40+QR40)/QP40</f>
        <v>0.345454545454545</v>
      </c>
      <c r="QX40" s="1" t="n">
        <f aca="false">(0.8*(1.04*(POWER(QS40,3)-POWER(QP40,3)))+0.6)/1000</f>
        <v>198.722968</v>
      </c>
      <c r="QY40" s="1" t="n">
        <f aca="false">QX40/JJ40</f>
        <v>120.438162424242</v>
      </c>
      <c r="QZ40" s="1" t="n">
        <v>64</v>
      </c>
      <c r="RA40" s="1" t="n">
        <v>36</v>
      </c>
      <c r="RB40" s="23" t="n">
        <f aca="false">QZ40/RA40</f>
        <v>1.77777777777778</v>
      </c>
      <c r="RC40" s="1" t="n">
        <v>231</v>
      </c>
      <c r="RD40" s="1" t="n">
        <v>13</v>
      </c>
      <c r="RE40" s="23" t="n">
        <f aca="false">QZ40/RD40</f>
        <v>4.92307692307692</v>
      </c>
      <c r="RF40" s="1" t="n">
        <v>18.3</v>
      </c>
      <c r="RG40" s="1" t="n">
        <f aca="false">((3.14*POWER(KD40,2)/4)*RF40*QN40)/1000</f>
        <v>4.938140625</v>
      </c>
      <c r="RH40" s="1" t="n">
        <f aca="false">RG40/JJ40</f>
        <v>2.9928125</v>
      </c>
      <c r="RI40" s="1" t="n">
        <v>16.2</v>
      </c>
      <c r="RJ40" s="1" t="n">
        <v>-1</v>
      </c>
      <c r="RK40" s="1" t="n">
        <v>32</v>
      </c>
      <c r="RL40" s="1" t="n">
        <v>19</v>
      </c>
      <c r="RM40" s="23" t="n">
        <f aca="false">RK40/RL40</f>
        <v>1.68421052631579</v>
      </c>
      <c r="RN40" s="1" t="n">
        <v>173</v>
      </c>
      <c r="RO40" s="1" t="n">
        <v>13</v>
      </c>
      <c r="RP40" s="1" t="n">
        <v>77</v>
      </c>
      <c r="RQ40" s="1" t="n">
        <f aca="false">RP40/JJ40</f>
        <v>46.6666666666667</v>
      </c>
      <c r="RR40" s="1" t="n">
        <v>72</v>
      </c>
      <c r="RS40" s="1" t="n">
        <f aca="false">RR40/JJ40</f>
        <v>43.6363636363636</v>
      </c>
      <c r="RT40" s="1" t="n">
        <v>124</v>
      </c>
      <c r="RU40" s="1" t="n">
        <f aca="false">RT40/JJ40</f>
        <v>75.1515151515152</v>
      </c>
      <c r="RV40" s="1" t="n">
        <v>65</v>
      </c>
      <c r="RW40" s="1" t="n">
        <f aca="false">RV40/JJ40</f>
        <v>39.3939393939394</v>
      </c>
      <c r="RX40" s="1" t="n">
        <f aca="false">RT40-RV40</f>
        <v>59</v>
      </c>
      <c r="RY40" s="1" t="n">
        <v>54</v>
      </c>
      <c r="RZ40" s="1" t="n">
        <v>24.9</v>
      </c>
      <c r="SA40" s="1" t="n">
        <v>13.8</v>
      </c>
      <c r="SB40" s="1" t="n">
        <f aca="false">RZ40/JJ40</f>
        <v>15.0909090909091</v>
      </c>
      <c r="SC40" s="1" t="n">
        <f aca="false">SA40/JJ40</f>
        <v>8.36363636363637</v>
      </c>
      <c r="SD40" s="23" t="n">
        <f aca="false">(RZ40-SA40)/RZ40</f>
        <v>0.44578313253012</v>
      </c>
    </row>
    <row r="41" customFormat="false" ht="21" hidden="false" customHeight="false" outlineLevel="0" collapsed="false">
      <c r="A41" s="14" t="s">
        <v>657</v>
      </c>
      <c r="B41" s="13" t="n">
        <v>40</v>
      </c>
      <c r="C41" s="13" t="n">
        <v>44</v>
      </c>
      <c r="D41" s="15" t="n">
        <v>68</v>
      </c>
      <c r="E41" s="13" t="n">
        <v>170</v>
      </c>
      <c r="F41" s="16" t="n">
        <v>2</v>
      </c>
      <c r="G41" s="16" t="n">
        <v>3.5</v>
      </c>
      <c r="H41" s="17" t="n">
        <v>374</v>
      </c>
      <c r="I41" s="17" t="n">
        <v>416</v>
      </c>
      <c r="J41" s="17" t="n">
        <v>998</v>
      </c>
      <c r="K41" s="17" t="n">
        <v>998</v>
      </c>
      <c r="L41" s="17" t="n">
        <v>998</v>
      </c>
      <c r="M41" s="17" t="n">
        <v>998</v>
      </c>
      <c r="N41" s="17" t="n">
        <v>998</v>
      </c>
      <c r="O41" s="17" t="n">
        <v>998</v>
      </c>
      <c r="P41" s="17" t="n">
        <v>30</v>
      </c>
      <c r="Q41" s="17" t="n">
        <v>35</v>
      </c>
      <c r="R41" s="17" t="n">
        <v>998</v>
      </c>
      <c r="S41" s="17" t="n">
        <v>998</v>
      </c>
      <c r="T41" s="17" t="n">
        <v>998</v>
      </c>
      <c r="U41" s="17" t="n">
        <v>998</v>
      </c>
      <c r="V41" s="17" t="n">
        <v>609</v>
      </c>
      <c r="W41" s="18" t="n">
        <v>0.714583333333333</v>
      </c>
      <c r="X41" s="19" t="n">
        <v>-1</v>
      </c>
      <c r="Y41" s="19" t="n">
        <v>-1</v>
      </c>
      <c r="Z41" s="19" t="n">
        <v>-1</v>
      </c>
      <c r="AA41" s="19" t="n">
        <v>-1</v>
      </c>
      <c r="AB41" s="19" t="n">
        <v>-1</v>
      </c>
      <c r="AC41" s="19" t="n">
        <v>-1</v>
      </c>
      <c r="AD41" s="19" t="n">
        <v>-1</v>
      </c>
      <c r="AE41" s="19" t="n">
        <v>-1</v>
      </c>
      <c r="AF41" s="19" t="n">
        <v>-1</v>
      </c>
      <c r="AG41" s="19" t="n">
        <v>-1</v>
      </c>
      <c r="AH41" s="19" t="n">
        <v>-1</v>
      </c>
      <c r="AI41" s="19" t="n">
        <v>-1</v>
      </c>
      <c r="AJ41" s="19" t="n">
        <v>-1</v>
      </c>
      <c r="AK41" s="19" t="n">
        <v>-1</v>
      </c>
      <c r="AL41" s="19" t="n">
        <v>-1</v>
      </c>
      <c r="AM41" s="19" t="n">
        <v>157</v>
      </c>
      <c r="AN41" s="19" t="n">
        <v>110</v>
      </c>
      <c r="AO41" s="19" t="n">
        <v>152</v>
      </c>
      <c r="AP41" s="19" t="n">
        <v>155</v>
      </c>
      <c r="AQ41" s="19" t="n">
        <v>161</v>
      </c>
      <c r="AR41" s="19" t="n">
        <v>-1</v>
      </c>
      <c r="AS41" s="19" t="n">
        <v>-1</v>
      </c>
      <c r="AT41" s="19" t="n">
        <v>-1</v>
      </c>
      <c r="AU41" s="19" t="n">
        <v>-1</v>
      </c>
      <c r="AV41" s="19" t="n">
        <v>-1</v>
      </c>
      <c r="AW41" s="19" t="n">
        <v>-1</v>
      </c>
      <c r="AX41" s="19" t="n">
        <v>-1</v>
      </c>
      <c r="AY41" s="19" t="n">
        <v>-1</v>
      </c>
      <c r="AZ41" s="19" t="n">
        <v>-1</v>
      </c>
      <c r="BA41" s="19" t="n">
        <v>-1</v>
      </c>
      <c r="BB41" s="19" t="n">
        <v>-1</v>
      </c>
      <c r="BC41" s="19" t="n">
        <v>-1</v>
      </c>
      <c r="BD41" s="19" t="n">
        <v>-1</v>
      </c>
      <c r="BE41" s="19" t="n">
        <v>-1</v>
      </c>
      <c r="BF41" s="19" t="n">
        <v>-1</v>
      </c>
      <c r="BG41" s="19" t="n">
        <v>-1</v>
      </c>
      <c r="BH41" s="19" t="n">
        <v>-1</v>
      </c>
      <c r="BI41" s="19" t="n">
        <v>-1</v>
      </c>
      <c r="BJ41" s="19" t="n">
        <v>-1</v>
      </c>
      <c r="BK41" s="19" t="n">
        <v>-1</v>
      </c>
      <c r="BL41" s="19" t="n">
        <v>-1</v>
      </c>
      <c r="BM41" s="19" t="n">
        <v>-1</v>
      </c>
      <c r="BN41" s="19" t="n">
        <v>-1</v>
      </c>
      <c r="BO41" s="19" t="n">
        <v>-1</v>
      </c>
      <c r="BP41" s="19" t="n">
        <v>-1</v>
      </c>
      <c r="BQ41" s="19" t="n">
        <v>618</v>
      </c>
      <c r="BR41" s="19" t="n">
        <v>485</v>
      </c>
      <c r="BS41" s="19" t="n">
        <v>569</v>
      </c>
      <c r="BT41" s="19" t="n">
        <v>614</v>
      </c>
      <c r="BU41" s="19" t="n">
        <v>629</v>
      </c>
      <c r="BV41" s="19" t="n">
        <v>-1</v>
      </c>
      <c r="BW41" s="19" t="n">
        <v>-1</v>
      </c>
      <c r="BX41" s="19" t="n">
        <v>-1</v>
      </c>
      <c r="BY41" s="19" t="n">
        <v>-1</v>
      </c>
      <c r="BZ41" s="19" t="n">
        <v>-1</v>
      </c>
      <c r="CA41" s="19" t="n">
        <v>-1</v>
      </c>
      <c r="CB41" s="19" t="n">
        <v>-1</v>
      </c>
      <c r="CC41" s="19" t="n">
        <v>-1</v>
      </c>
      <c r="CD41" s="19" t="n">
        <v>-1</v>
      </c>
      <c r="CE41" s="19" t="n">
        <v>-1</v>
      </c>
      <c r="CF41" s="21" t="n">
        <v>981.5</v>
      </c>
      <c r="CG41" s="21" t="n">
        <v>44.2</v>
      </c>
      <c r="CH41" s="21" t="n">
        <v>61.25</v>
      </c>
      <c r="CI41" s="21" t="n">
        <v>38.8</v>
      </c>
      <c r="CJ41" s="21" t="n">
        <v>20</v>
      </c>
      <c r="CK41" s="21" t="n">
        <v>24</v>
      </c>
      <c r="CL41" s="21" t="n">
        <v>76</v>
      </c>
      <c r="CM41" s="21" t="n">
        <v>0.316</v>
      </c>
      <c r="CN41" s="21" t="n">
        <v>300</v>
      </c>
      <c r="CO41" s="21" t="n">
        <v>869.5</v>
      </c>
      <c r="CP41" s="21" t="n">
        <v>59.9</v>
      </c>
      <c r="CQ41" s="21" t="n">
        <v>69.36</v>
      </c>
      <c r="CR41" s="21" t="n">
        <v>24</v>
      </c>
      <c r="CS41" s="21" t="n">
        <v>3.2</v>
      </c>
      <c r="CT41" s="21" t="n">
        <v>75.1</v>
      </c>
      <c r="CU41" s="21" t="n">
        <v>24.8</v>
      </c>
      <c r="CV41" s="21" t="n">
        <v>3.024</v>
      </c>
      <c r="CW41" s="21" t="n">
        <v>300</v>
      </c>
      <c r="CX41" s="21" t="n">
        <v>778.1</v>
      </c>
      <c r="CY41" s="21" t="n">
        <v>28.6</v>
      </c>
      <c r="CZ41" s="21" t="n">
        <v>77.21</v>
      </c>
      <c r="DA41" s="21" t="n">
        <v>19.5</v>
      </c>
      <c r="DB41" s="21" t="n">
        <v>1.6</v>
      </c>
      <c r="DC41" s="21" t="n">
        <v>79.6</v>
      </c>
      <c r="DD41" s="21" t="n">
        <v>20.4</v>
      </c>
      <c r="DE41" s="21" t="n">
        <v>3.904</v>
      </c>
      <c r="DF41" s="21" t="n">
        <v>300</v>
      </c>
      <c r="DG41" s="21" t="n">
        <v>657.2</v>
      </c>
      <c r="DH41" s="21" t="n">
        <v>29.4</v>
      </c>
      <c r="DI41" s="21" t="n">
        <v>91.47</v>
      </c>
      <c r="DJ41" s="21" t="n">
        <v>12.5</v>
      </c>
      <c r="DK41" s="21" t="n">
        <v>0.2</v>
      </c>
      <c r="DL41" s="21" t="n">
        <v>89.7</v>
      </c>
      <c r="DM41" s="21" t="n">
        <v>10.3</v>
      </c>
      <c r="DN41" s="21" t="n">
        <v>8.754</v>
      </c>
      <c r="DO41" s="21" t="n">
        <v>300</v>
      </c>
      <c r="DP41" s="21" t="n">
        <v>996.1</v>
      </c>
      <c r="DQ41" s="21" t="n">
        <v>48.6</v>
      </c>
      <c r="DR41" s="21" t="n">
        <v>60.38</v>
      </c>
      <c r="DS41" s="21" t="n">
        <v>45.1</v>
      </c>
      <c r="DT41" s="21" t="n">
        <v>29.6</v>
      </c>
      <c r="DU41" s="21" t="n">
        <v>43.5</v>
      </c>
      <c r="DV41" s="21" t="n">
        <v>56.5</v>
      </c>
      <c r="DW41" s="21" t="n">
        <v>0.769</v>
      </c>
      <c r="DX41" s="21" t="n">
        <v>300</v>
      </c>
      <c r="DY41" s="21" t="n">
        <v>821.9</v>
      </c>
      <c r="DZ41" s="21" t="n">
        <v>56.4</v>
      </c>
      <c r="EA41" s="21" t="n">
        <v>73.35</v>
      </c>
      <c r="EB41" s="21" t="n">
        <v>21.6</v>
      </c>
      <c r="EC41" s="21" t="n">
        <v>1.4</v>
      </c>
      <c r="ED41" s="21" t="n">
        <v>77.3</v>
      </c>
      <c r="EE41" s="21" t="n">
        <v>22.7</v>
      </c>
      <c r="EF41" s="21" t="n">
        <v>3.406</v>
      </c>
      <c r="EG41" s="21" t="n">
        <v>300</v>
      </c>
      <c r="EH41" s="21" t="n">
        <v>963.3</v>
      </c>
      <c r="EI41" s="21" t="n">
        <v>34.1</v>
      </c>
      <c r="EJ41" s="21" t="n">
        <v>62.37</v>
      </c>
      <c r="EK41" s="21" t="n">
        <v>27.5</v>
      </c>
      <c r="EL41" s="21" t="n">
        <v>4.8</v>
      </c>
      <c r="EM41" s="21" t="n">
        <v>47.9</v>
      </c>
      <c r="EN41" s="21" t="n">
        <v>51.8</v>
      </c>
      <c r="EO41" s="21" t="n">
        <v>0.925</v>
      </c>
      <c r="EP41" s="21" t="n">
        <v>300</v>
      </c>
      <c r="EQ41" s="21" t="n">
        <v>701.6</v>
      </c>
      <c r="ER41" s="21" t="n">
        <v>26</v>
      </c>
      <c r="ES41" s="21" t="n">
        <v>85.63</v>
      </c>
      <c r="ET41" s="21" t="n">
        <v>11.5</v>
      </c>
      <c r="EU41" s="21" t="n">
        <v>0.2</v>
      </c>
      <c r="EV41" s="21" t="n">
        <v>91.8</v>
      </c>
      <c r="EW41" s="21" t="n">
        <v>8.2</v>
      </c>
      <c r="EX41" s="21" t="n">
        <v>11.214</v>
      </c>
      <c r="EY41" s="21" t="n">
        <v>300</v>
      </c>
      <c r="EZ41" s="21" t="n">
        <v>901.5</v>
      </c>
      <c r="FA41" s="21" t="n">
        <v>21.8</v>
      </c>
      <c r="FB41" s="21" t="n">
        <v>66.59</v>
      </c>
      <c r="FC41" s="21" t="n">
        <v>20.5</v>
      </c>
      <c r="FD41" s="21" t="n">
        <v>0</v>
      </c>
      <c r="FE41" s="21" t="n">
        <v>44</v>
      </c>
      <c r="FF41" s="21" t="n">
        <v>56</v>
      </c>
      <c r="FG41" s="21" t="n">
        <v>0.786</v>
      </c>
      <c r="FH41" s="21" t="n">
        <v>300</v>
      </c>
      <c r="FI41" s="21" t="n">
        <v>776.1</v>
      </c>
      <c r="FJ41" s="21" t="n">
        <v>31.1</v>
      </c>
      <c r="FK41" s="21" t="n">
        <v>77.43</v>
      </c>
      <c r="FL41" s="21" t="n">
        <v>16.2</v>
      </c>
      <c r="FM41" s="21" t="n">
        <v>0.3</v>
      </c>
      <c r="FN41" s="21" t="n">
        <v>81.2</v>
      </c>
      <c r="FO41" s="21" t="n">
        <v>18.8</v>
      </c>
      <c r="FP41" s="21" t="n">
        <v>4.322</v>
      </c>
      <c r="FQ41" s="21" t="n">
        <v>300</v>
      </c>
      <c r="FR41" s="15" t="n">
        <v>1.1</v>
      </c>
      <c r="FS41" s="15" t="n">
        <v>1.5</v>
      </c>
      <c r="FT41" s="15" t="n">
        <v>0.7</v>
      </c>
      <c r="FU41" s="15" t="n">
        <v>1</v>
      </c>
      <c r="FV41" s="15" t="n">
        <v>0.8</v>
      </c>
      <c r="FW41" s="15" t="n">
        <v>102</v>
      </c>
      <c r="FX41" s="15" t="n">
        <v>84</v>
      </c>
      <c r="FY41" s="15" t="n">
        <v>103</v>
      </c>
      <c r="FZ41" s="15" t="n">
        <v>117</v>
      </c>
      <c r="GA41" s="15" t="n">
        <v>123</v>
      </c>
      <c r="GB41" s="15" t="n">
        <v>67.5</v>
      </c>
      <c r="GC41" s="15" t="n">
        <v>67.4</v>
      </c>
      <c r="GD41" s="15" t="n">
        <v>67.4</v>
      </c>
      <c r="GE41" s="15" t="n">
        <v>67.1</v>
      </c>
      <c r="GF41" s="15" t="n">
        <v>67.4</v>
      </c>
      <c r="GG41" s="15" t="n">
        <v>20.7</v>
      </c>
      <c r="GH41" s="15" t="n">
        <v>23.8</v>
      </c>
      <c r="GI41" s="15" t="n">
        <v>18.9</v>
      </c>
      <c r="GJ41" s="15" t="n">
        <v>20.7</v>
      </c>
      <c r="GK41" s="15" t="n">
        <v>16.9</v>
      </c>
      <c r="GL41" s="15" t="n">
        <v>0.5</v>
      </c>
      <c r="GM41" s="15" t="n">
        <v>7</v>
      </c>
      <c r="GN41" s="15" t="n">
        <v>6.6</v>
      </c>
      <c r="GO41" s="15" t="n">
        <v>2.5</v>
      </c>
      <c r="GP41" s="15" t="n">
        <v>0.2</v>
      </c>
      <c r="GQ41" s="15" t="n">
        <v>0.5</v>
      </c>
      <c r="GR41" s="15" t="n">
        <v>5</v>
      </c>
      <c r="GS41" s="15" t="n">
        <v>4.2</v>
      </c>
      <c r="GT41" s="15" t="n">
        <v>0.5</v>
      </c>
      <c r="GU41" s="15" t="n">
        <v>0.2</v>
      </c>
      <c r="GV41" s="15" t="n">
        <v>0.5</v>
      </c>
      <c r="GW41" s="15" t="n">
        <v>3.5</v>
      </c>
      <c r="GX41" s="15" t="n">
        <v>0.7</v>
      </c>
      <c r="GY41" s="15" t="n">
        <v>0.5</v>
      </c>
      <c r="GZ41" s="15" t="n">
        <v>0.2</v>
      </c>
      <c r="HA41" s="15" t="n">
        <v>4.2</v>
      </c>
      <c r="HB41" s="15" t="n">
        <v>0.5</v>
      </c>
      <c r="HC41" s="15" t="n">
        <v>0.2</v>
      </c>
      <c r="HD41" s="15" t="n">
        <v>0.5</v>
      </c>
      <c r="HE41" s="22" t="n">
        <v>0.2</v>
      </c>
      <c r="HF41" s="1" t="n">
        <v>-1</v>
      </c>
      <c r="HG41" s="1" t="n">
        <v>-1</v>
      </c>
      <c r="HH41" s="1" t="n">
        <v>-1</v>
      </c>
      <c r="HI41" s="1" t="n">
        <v>-1</v>
      </c>
      <c r="HJ41" s="1" t="n">
        <v>-1</v>
      </c>
      <c r="HK41" s="1" t="n">
        <v>-1</v>
      </c>
      <c r="HL41" s="1" t="n">
        <v>-1</v>
      </c>
      <c r="HM41" s="1" t="n">
        <v>-1</v>
      </c>
      <c r="HN41" s="1" t="n">
        <v>-1</v>
      </c>
      <c r="HO41" s="1" t="n">
        <v>-1</v>
      </c>
      <c r="HP41" s="1" t="n">
        <v>-1</v>
      </c>
      <c r="HQ41" s="1" t="n">
        <v>-1</v>
      </c>
      <c r="HR41" s="1" t="n">
        <v>-1</v>
      </c>
      <c r="HS41" s="1" t="n">
        <v>-1</v>
      </c>
      <c r="HT41" s="1" t="n">
        <v>-1</v>
      </c>
      <c r="HU41" s="1" t="n">
        <v>-1</v>
      </c>
      <c r="HV41" s="1" t="n">
        <v>-1</v>
      </c>
      <c r="HW41" s="1" t="n">
        <v>-1</v>
      </c>
      <c r="HX41" s="1" t="n">
        <v>-1</v>
      </c>
      <c r="HY41" s="1" t="n">
        <v>-1</v>
      </c>
      <c r="HZ41" s="1" t="n">
        <v>-1</v>
      </c>
      <c r="IA41" s="1" t="n">
        <v>-1</v>
      </c>
      <c r="IB41" s="1" t="n">
        <v>-1</v>
      </c>
      <c r="IC41" s="1" t="n">
        <v>-1</v>
      </c>
      <c r="ID41" s="1" t="n">
        <v>-1</v>
      </c>
      <c r="IE41" s="1" t="n">
        <v>-1</v>
      </c>
      <c r="IF41" s="1" t="n">
        <v>-1</v>
      </c>
      <c r="IG41" s="1" t="n">
        <v>-1</v>
      </c>
      <c r="IH41" s="1" t="n">
        <v>-1</v>
      </c>
      <c r="II41" s="1" t="n">
        <v>-1</v>
      </c>
      <c r="IJ41" s="1" t="n">
        <v>-1</v>
      </c>
      <c r="IK41" s="1" t="n">
        <v>-1</v>
      </c>
      <c r="IL41" s="1" t="n">
        <v>-1</v>
      </c>
      <c r="IM41" s="1" t="n">
        <v>-1</v>
      </c>
      <c r="IN41" s="1" t="n">
        <v>-1</v>
      </c>
      <c r="IO41" s="1" t="n">
        <v>-1</v>
      </c>
      <c r="IP41" s="1" t="n">
        <v>-1</v>
      </c>
      <c r="IQ41" s="1" t="n">
        <v>-1</v>
      </c>
      <c r="IR41" s="1" t="n">
        <v>-1</v>
      </c>
      <c r="IS41" s="1" t="n">
        <v>-1</v>
      </c>
      <c r="IT41" s="1" t="n">
        <v>-1</v>
      </c>
      <c r="IU41" s="1" t="n">
        <v>-1</v>
      </c>
      <c r="IV41" s="1" t="n">
        <v>-1</v>
      </c>
      <c r="IW41" s="1" t="n">
        <v>-1</v>
      </c>
      <c r="IX41" s="1" t="n">
        <v>-1</v>
      </c>
      <c r="IY41" s="1" t="n">
        <v>-1</v>
      </c>
      <c r="IZ41" s="1" t="n">
        <v>-1</v>
      </c>
      <c r="JA41" s="1" t="n">
        <v>-1</v>
      </c>
      <c r="JB41" s="1" t="n">
        <v>-1</v>
      </c>
      <c r="JC41" s="1" t="n">
        <v>-1</v>
      </c>
      <c r="JD41" s="1" t="n">
        <v>-1</v>
      </c>
      <c r="JE41" s="1" t="n">
        <v>-1</v>
      </c>
      <c r="JG41" s="1" t="n">
        <v>-1</v>
      </c>
      <c r="JH41" s="1" t="n">
        <v>-1</v>
      </c>
      <c r="JI41" s="1" t="n">
        <v>-1</v>
      </c>
      <c r="JJ41" s="1" t="n">
        <v>-1</v>
      </c>
      <c r="JK41" s="1" t="n">
        <v>-1</v>
      </c>
      <c r="JL41" s="1" t="n">
        <v>-1</v>
      </c>
      <c r="JM41" s="1" t="n">
        <v>-1</v>
      </c>
      <c r="JN41" s="1" t="n">
        <v>-1</v>
      </c>
      <c r="JO41" s="1" t="n">
        <v>-1</v>
      </c>
      <c r="JP41" s="1" t="n">
        <v>-1</v>
      </c>
      <c r="JQ41" s="1" t="n">
        <v>-1</v>
      </c>
      <c r="JR41" s="1" t="n">
        <v>-1</v>
      </c>
      <c r="JS41" s="1" t="n">
        <v>-1</v>
      </c>
      <c r="JT41" s="1" t="n">
        <v>-1</v>
      </c>
      <c r="JU41" s="1" t="n">
        <v>-1</v>
      </c>
      <c r="JV41" s="1" t="n">
        <v>-1</v>
      </c>
      <c r="JW41" s="1" t="n">
        <v>-1</v>
      </c>
      <c r="JX41" s="1" t="n">
        <v>-1</v>
      </c>
      <c r="JY41" s="1" t="n">
        <v>-1</v>
      </c>
      <c r="JZ41" s="1" t="n">
        <v>-1</v>
      </c>
      <c r="KA41" s="1" t="n">
        <v>-1</v>
      </c>
      <c r="KB41" s="1" t="n">
        <v>-1</v>
      </c>
      <c r="KC41" s="1" t="n">
        <v>-1</v>
      </c>
      <c r="KD41" s="1" t="n">
        <v>-1</v>
      </c>
      <c r="KE41" s="1" t="n">
        <v>-1</v>
      </c>
      <c r="KF41" s="1" t="n">
        <v>-1</v>
      </c>
      <c r="KG41" s="1" t="n">
        <v>-1</v>
      </c>
      <c r="KH41" s="1" t="n">
        <v>-1</v>
      </c>
      <c r="KI41" s="1" t="n">
        <v>-1</v>
      </c>
      <c r="KJ41" s="1" t="n">
        <v>-1</v>
      </c>
      <c r="KK41" s="1" t="n">
        <v>-1</v>
      </c>
      <c r="KL41" s="1" t="n">
        <v>-1</v>
      </c>
      <c r="KM41" s="1" t="n">
        <v>14</v>
      </c>
      <c r="KN41" s="1" t="n">
        <v>-1</v>
      </c>
      <c r="KO41" s="1" t="n">
        <v>-1</v>
      </c>
      <c r="KP41" s="1" t="n">
        <v>-1</v>
      </c>
      <c r="KQ41" s="1" t="n">
        <v>-1</v>
      </c>
      <c r="KR41" s="1" t="n">
        <v>-1</v>
      </c>
      <c r="KS41" s="1" t="n">
        <v>-1</v>
      </c>
      <c r="KT41" s="1" t="n">
        <v>-1</v>
      </c>
      <c r="KU41" s="1" t="n">
        <v>-1</v>
      </c>
      <c r="KV41" s="1" t="n">
        <v>-1</v>
      </c>
      <c r="KW41" s="1" t="n">
        <v>-1</v>
      </c>
      <c r="KX41" s="1" t="n">
        <v>-1</v>
      </c>
      <c r="KY41" s="1" t="n">
        <v>-1</v>
      </c>
      <c r="KZ41" s="1" t="n">
        <v>-1</v>
      </c>
      <c r="LA41" s="1" t="n">
        <v>-1</v>
      </c>
      <c r="LB41" s="1" t="n">
        <v>-1</v>
      </c>
      <c r="LC41" s="1" t="n">
        <v>-1</v>
      </c>
      <c r="LD41" s="1" t="n">
        <v>-1</v>
      </c>
      <c r="LE41" s="1" t="n">
        <v>-1</v>
      </c>
      <c r="LF41" s="1" t="n">
        <v>-1</v>
      </c>
      <c r="LG41" s="1" t="n">
        <v>-1</v>
      </c>
      <c r="LH41" s="1" t="n">
        <v>-1</v>
      </c>
      <c r="LI41" s="1" t="n">
        <v>-1</v>
      </c>
      <c r="LJ41" s="1" t="n">
        <v>-1</v>
      </c>
      <c r="LK41" s="1" t="n">
        <v>-1</v>
      </c>
      <c r="LL41" s="1" t="n">
        <v>-1</v>
      </c>
      <c r="LM41" s="1" t="n">
        <v>-1</v>
      </c>
      <c r="LN41" s="1" t="n">
        <v>-1</v>
      </c>
      <c r="LO41" s="1" t="n">
        <v>-1</v>
      </c>
      <c r="LP41" s="1" t="n">
        <v>-1</v>
      </c>
      <c r="LQ41" s="1" t="n">
        <v>-1</v>
      </c>
      <c r="LR41" s="1" t="n">
        <v>-1</v>
      </c>
      <c r="LS41" s="1" t="n">
        <v>-1</v>
      </c>
      <c r="LT41" s="1" t="n">
        <v>-1</v>
      </c>
      <c r="LU41" s="1" t="n">
        <v>-1</v>
      </c>
      <c r="LV41" s="1" t="n">
        <v>-1</v>
      </c>
      <c r="LW41" s="1" t="n">
        <v>-1</v>
      </c>
      <c r="LX41" s="1" t="n">
        <v>-1</v>
      </c>
      <c r="LY41" s="1" t="n">
        <v>-1</v>
      </c>
      <c r="LZ41" s="1" t="n">
        <v>-1</v>
      </c>
      <c r="MA41" s="1" t="n">
        <v>-1</v>
      </c>
      <c r="MB41" s="1" t="n">
        <v>-1</v>
      </c>
      <c r="MC41" s="1" t="n">
        <v>-1</v>
      </c>
      <c r="MD41" s="1" t="n">
        <v>-1</v>
      </c>
      <c r="ME41" s="1" t="n">
        <v>-1</v>
      </c>
      <c r="MF41" s="1" t="n">
        <v>-1</v>
      </c>
      <c r="MG41" s="1" t="n">
        <v>-1</v>
      </c>
      <c r="MH41" s="1" t="n">
        <v>-1</v>
      </c>
      <c r="MI41" s="1" t="n">
        <v>-1</v>
      </c>
      <c r="MJ41" s="1" t="n">
        <v>-1</v>
      </c>
      <c r="MK41" s="1" t="n">
        <v>-1</v>
      </c>
      <c r="ML41" s="1" t="n">
        <v>-1</v>
      </c>
      <c r="MM41" s="1" t="n">
        <v>-1</v>
      </c>
      <c r="MN41" s="1" t="n">
        <v>-1</v>
      </c>
      <c r="MO41" s="1" t="n">
        <v>-1</v>
      </c>
      <c r="MP41" s="1" t="n">
        <v>-1</v>
      </c>
      <c r="MQ41" s="1" t="n">
        <v>-1</v>
      </c>
      <c r="MR41" s="1" t="n">
        <v>-1</v>
      </c>
      <c r="MS41" s="1" t="n">
        <v>-1</v>
      </c>
      <c r="MT41" s="1" t="n">
        <v>-1</v>
      </c>
      <c r="MU41" s="1" t="n">
        <v>-1</v>
      </c>
      <c r="MV41" s="1" t="n">
        <v>-1</v>
      </c>
      <c r="MW41" s="1" t="n">
        <v>-1</v>
      </c>
      <c r="MX41" s="1" t="n">
        <v>-1</v>
      </c>
      <c r="MY41" s="1" t="n">
        <v>-1</v>
      </c>
      <c r="MZ41" s="1" t="n">
        <v>-1</v>
      </c>
      <c r="NA41" s="1" t="n">
        <v>-1</v>
      </c>
      <c r="NB41" s="1" t="n">
        <v>-1</v>
      </c>
      <c r="NC41" s="1" t="n">
        <v>-1</v>
      </c>
      <c r="ND41" s="1" t="n">
        <v>-1</v>
      </c>
      <c r="NE41" s="1" t="n">
        <v>-1</v>
      </c>
      <c r="NF41" s="1" t="n">
        <v>-1</v>
      </c>
      <c r="NG41" s="1" t="n">
        <v>-1</v>
      </c>
      <c r="NH41" s="1" t="n">
        <v>-1</v>
      </c>
      <c r="NI41" s="1" t="n">
        <v>-1</v>
      </c>
      <c r="NJ41" s="1" t="n">
        <v>-1</v>
      </c>
      <c r="NK41" s="1" t="n">
        <v>-1</v>
      </c>
      <c r="NL41" s="1" t="n">
        <v>-1</v>
      </c>
      <c r="NM41" s="1" t="n">
        <v>-1</v>
      </c>
      <c r="NN41" s="1" t="n">
        <v>-1</v>
      </c>
      <c r="NO41" s="1" t="n">
        <v>-1</v>
      </c>
      <c r="NP41" s="1" t="n">
        <v>-1</v>
      </c>
      <c r="NQ41" s="1" t="n">
        <v>-1</v>
      </c>
      <c r="NR41" s="1" t="n">
        <v>-1</v>
      </c>
      <c r="NS41" s="1" t="n">
        <v>-1</v>
      </c>
      <c r="NT41" s="1" t="n">
        <v>-1</v>
      </c>
      <c r="NU41" s="1" t="n">
        <v>-1</v>
      </c>
      <c r="NV41" s="1" t="n">
        <v>-1</v>
      </c>
      <c r="NW41" s="1" t="n">
        <v>-1</v>
      </c>
      <c r="NX41" s="1" t="n">
        <v>-1</v>
      </c>
      <c r="NY41" s="1" t="n">
        <v>-1</v>
      </c>
      <c r="NZ41" s="1" t="n">
        <v>-1</v>
      </c>
      <c r="OA41" s="1" t="n">
        <v>-1</v>
      </c>
      <c r="OB41" s="1" t="n">
        <v>-1</v>
      </c>
      <c r="OC41" s="1" t="n">
        <v>-1</v>
      </c>
      <c r="OD41" s="1" t="n">
        <v>-1</v>
      </c>
      <c r="OE41" s="1" t="n">
        <v>-1</v>
      </c>
      <c r="OF41" s="1" t="n">
        <v>-1</v>
      </c>
      <c r="OG41" s="1" t="n">
        <v>-1</v>
      </c>
      <c r="OH41" s="1" t="n">
        <v>-1</v>
      </c>
      <c r="OI41" s="1" t="n">
        <v>-1</v>
      </c>
      <c r="OJ41" s="1" t="n">
        <v>-1</v>
      </c>
      <c r="OK41" s="1" t="n">
        <v>-1</v>
      </c>
      <c r="OL41" s="1" t="n">
        <v>-1</v>
      </c>
      <c r="OM41" s="1" t="n">
        <v>-1</v>
      </c>
      <c r="ON41" s="1" t="n">
        <v>-1</v>
      </c>
      <c r="OO41" s="1" t="n">
        <v>-1</v>
      </c>
      <c r="OP41" s="1" t="n">
        <v>-1</v>
      </c>
      <c r="OQ41" s="1" t="n">
        <v>-1</v>
      </c>
      <c r="OR41" s="1" t="n">
        <v>-1</v>
      </c>
      <c r="OS41" s="1" t="n">
        <v>-1</v>
      </c>
      <c r="OT41" s="1" t="n">
        <v>-1</v>
      </c>
      <c r="OU41" s="1" t="n">
        <v>-1</v>
      </c>
      <c r="OV41" s="1" t="n">
        <v>-1</v>
      </c>
      <c r="OW41" s="1" t="n">
        <v>-1</v>
      </c>
      <c r="OX41" s="1" t="n">
        <v>-1</v>
      </c>
      <c r="OY41" s="1" t="n">
        <v>-1</v>
      </c>
      <c r="OZ41" s="1" t="n">
        <v>-1</v>
      </c>
      <c r="PA41" s="1" t="n">
        <v>-1</v>
      </c>
      <c r="PB41" s="1" t="n">
        <v>-1</v>
      </c>
      <c r="PC41" s="1" t="n">
        <v>-1</v>
      </c>
      <c r="PD41" s="1" t="n">
        <v>-1</v>
      </c>
      <c r="PE41" s="1" t="n">
        <v>-1</v>
      </c>
      <c r="PF41" s="1" t="n">
        <v>-1</v>
      </c>
      <c r="PG41" s="1" t="n">
        <v>-1</v>
      </c>
      <c r="PH41" s="1" t="n">
        <v>-1</v>
      </c>
      <c r="PI41" s="1" t="n">
        <v>-1</v>
      </c>
      <c r="PJ41" s="1" t="n">
        <v>-1</v>
      </c>
      <c r="PK41" s="1" t="n">
        <v>-1</v>
      </c>
      <c r="PL41" s="1" t="n">
        <v>-1</v>
      </c>
      <c r="PM41" s="1" t="n">
        <v>-1</v>
      </c>
      <c r="PN41" s="1" t="n">
        <v>-1</v>
      </c>
      <c r="PO41" s="1" t="n">
        <v>-1</v>
      </c>
      <c r="PP41" s="1" t="n">
        <v>-1</v>
      </c>
      <c r="PQ41" s="1" t="n">
        <v>-1</v>
      </c>
      <c r="PR41" s="1" t="n">
        <v>-1</v>
      </c>
      <c r="PS41" s="1" t="n">
        <v>-1</v>
      </c>
      <c r="PT41" s="1" t="n">
        <v>-1</v>
      </c>
      <c r="PU41" s="1" t="n">
        <v>-1</v>
      </c>
      <c r="PV41" s="1" t="n">
        <v>-1</v>
      </c>
      <c r="PW41" s="1" t="n">
        <v>-1</v>
      </c>
      <c r="PX41" s="1" t="n">
        <v>-1</v>
      </c>
      <c r="PY41" s="1" t="n">
        <v>-1</v>
      </c>
      <c r="PZ41" s="1" t="n">
        <v>-1</v>
      </c>
      <c r="QA41" s="1" t="n">
        <f aca="false">PZ41/JJ41</f>
        <v>1</v>
      </c>
      <c r="QB41" s="1" t="n">
        <v>-1</v>
      </c>
      <c r="QC41" s="1" t="n">
        <f aca="false">QB41/JJ41</f>
        <v>1</v>
      </c>
      <c r="QD41" s="1" t="n">
        <v>-1</v>
      </c>
      <c r="QE41" s="1" t="n">
        <v>-1</v>
      </c>
      <c r="QF41" s="1" t="n">
        <v>-1</v>
      </c>
      <c r="QG41" s="1" t="n">
        <v>-1</v>
      </c>
      <c r="QH41" s="1" t="n">
        <v>-1</v>
      </c>
      <c r="QI41" s="1" t="n">
        <v>-1</v>
      </c>
      <c r="QJ41" s="1" t="n">
        <v>-1</v>
      </c>
      <c r="QK41" s="1" t="n">
        <v>-1</v>
      </c>
      <c r="QL41" s="1" t="n">
        <v>-1</v>
      </c>
      <c r="QM41" s="1" t="n">
        <v>-1</v>
      </c>
      <c r="QN41" s="1" t="n">
        <v>-1</v>
      </c>
      <c r="QO41" s="1" t="n">
        <v>-1</v>
      </c>
      <c r="QP41" s="1" t="n">
        <v>-1</v>
      </c>
      <c r="QQ41" s="1" t="n">
        <v>-1</v>
      </c>
      <c r="QR41" s="1" t="n">
        <v>-1</v>
      </c>
      <c r="QS41" s="1" t="n">
        <v>-1</v>
      </c>
      <c r="QT41" s="1" t="n">
        <v>-1</v>
      </c>
      <c r="QU41" s="1" t="n">
        <v>-1</v>
      </c>
      <c r="QV41" s="1" t="n">
        <v>-1</v>
      </c>
      <c r="QW41" s="1" t="n">
        <v>-1</v>
      </c>
      <c r="QX41" s="1" t="n">
        <v>-1</v>
      </c>
      <c r="QY41" s="1" t="n">
        <v>-1</v>
      </c>
      <c r="QZ41" s="1" t="n">
        <v>-1</v>
      </c>
      <c r="RA41" s="1" t="n">
        <v>-1</v>
      </c>
      <c r="RB41" s="1" t="n">
        <v>-1</v>
      </c>
      <c r="RC41" s="1" t="n">
        <v>-1</v>
      </c>
      <c r="RD41" s="1" t="n">
        <v>-1</v>
      </c>
      <c r="RE41" s="1" t="n">
        <v>-1</v>
      </c>
      <c r="RF41" s="1" t="n">
        <v>-1</v>
      </c>
      <c r="RG41" s="1" t="n">
        <v>-1</v>
      </c>
      <c r="RH41" s="1" t="n">
        <v>-1</v>
      </c>
      <c r="RI41" s="1" t="n">
        <v>-1</v>
      </c>
      <c r="RJ41" s="1" t="n">
        <v>-1</v>
      </c>
      <c r="RK41" s="1" t="n">
        <v>-1</v>
      </c>
      <c r="RL41" s="1" t="n">
        <v>-1</v>
      </c>
      <c r="RM41" s="1" t="n">
        <v>-1</v>
      </c>
      <c r="RN41" s="1" t="n">
        <v>-1</v>
      </c>
      <c r="RO41" s="1" t="n">
        <v>-1</v>
      </c>
      <c r="RP41" s="1" t="n">
        <v>-1</v>
      </c>
      <c r="RQ41" s="1" t="n">
        <v>-1</v>
      </c>
      <c r="RR41" s="1" t="n">
        <v>-1</v>
      </c>
      <c r="RS41" s="1" t="n">
        <v>-1</v>
      </c>
      <c r="RT41" s="1" t="n">
        <v>-1</v>
      </c>
      <c r="RU41" s="1" t="n">
        <v>-1</v>
      </c>
      <c r="RV41" s="1" t="n">
        <v>-1</v>
      </c>
      <c r="RW41" s="1" t="n">
        <v>-1</v>
      </c>
      <c r="RX41" s="1" t="n">
        <v>-1</v>
      </c>
      <c r="RY41" s="1" t="n">
        <v>-1</v>
      </c>
      <c r="RZ41" s="1" t="n">
        <v>-1</v>
      </c>
      <c r="SA41" s="1" t="n">
        <v>-1</v>
      </c>
      <c r="SB41" s="1" t="n">
        <v>-1</v>
      </c>
      <c r="SC41" s="1" t="n">
        <v>-1</v>
      </c>
      <c r="SD41" s="1" t="n">
        <v>-1</v>
      </c>
    </row>
    <row r="42" customFormat="false" ht="21" hidden="false" customHeight="false" outlineLevel="0" collapsed="false">
      <c r="A42" s="14" t="s">
        <v>658</v>
      </c>
      <c r="B42" s="13" t="n">
        <v>40</v>
      </c>
      <c r="C42" s="13" t="n">
        <v>45</v>
      </c>
      <c r="D42" s="15" t="n">
        <v>62</v>
      </c>
      <c r="E42" s="13" t="n">
        <v>172</v>
      </c>
      <c r="F42" s="31" t="n">
        <v>4</v>
      </c>
      <c r="G42" s="16" t="n">
        <v>4.5</v>
      </c>
      <c r="H42" s="17" t="n">
        <v>65</v>
      </c>
      <c r="I42" s="17" t="n">
        <v>416</v>
      </c>
      <c r="J42" s="17" t="n">
        <v>998</v>
      </c>
      <c r="K42" s="17" t="n">
        <v>998</v>
      </c>
      <c r="L42" s="17" t="n">
        <v>998</v>
      </c>
      <c r="M42" s="17" t="n">
        <v>998</v>
      </c>
      <c r="N42" s="17" t="n">
        <v>15</v>
      </c>
      <c r="O42" s="17" t="n">
        <v>76</v>
      </c>
      <c r="P42" s="17" t="n">
        <v>998</v>
      </c>
      <c r="Q42" s="17" t="n">
        <v>998</v>
      </c>
      <c r="R42" s="17" t="n">
        <v>998</v>
      </c>
      <c r="S42" s="17" t="n">
        <v>998</v>
      </c>
      <c r="T42" s="17" t="n">
        <v>998</v>
      </c>
      <c r="U42" s="17" t="n">
        <v>998</v>
      </c>
      <c r="V42" s="17" t="n">
        <v>385</v>
      </c>
      <c r="W42" s="18" t="n">
        <v>0.559027777777778</v>
      </c>
      <c r="X42" s="19" t="n">
        <v>38</v>
      </c>
      <c r="Y42" s="19" t="n">
        <v>32</v>
      </c>
      <c r="Z42" s="19" t="n">
        <v>37</v>
      </c>
      <c r="AA42" s="19" t="n">
        <v>34</v>
      </c>
      <c r="AB42" s="19" t="n">
        <v>39</v>
      </c>
      <c r="AC42" s="19" t="n">
        <v>39</v>
      </c>
      <c r="AD42" s="19" t="n">
        <v>31</v>
      </c>
      <c r="AE42" s="19" t="n">
        <v>38</v>
      </c>
      <c r="AF42" s="19" t="n">
        <v>36</v>
      </c>
      <c r="AG42" s="19" t="n">
        <v>39</v>
      </c>
      <c r="AH42" s="19" t="n">
        <v>1.02631578947368</v>
      </c>
      <c r="AI42" s="19" t="n">
        <v>0.96875</v>
      </c>
      <c r="AJ42" s="19" t="n">
        <v>1.02702702702703</v>
      </c>
      <c r="AK42" s="19" t="n">
        <v>1.05882352941176</v>
      </c>
      <c r="AL42" s="19" t="n">
        <v>1</v>
      </c>
      <c r="AM42" s="19" t="n">
        <v>151</v>
      </c>
      <c r="AN42" s="19" t="n">
        <v>100</v>
      </c>
      <c r="AO42" s="19" t="n">
        <v>145</v>
      </c>
      <c r="AP42" s="19" t="n">
        <v>138</v>
      </c>
      <c r="AQ42" s="19" t="n">
        <v>142</v>
      </c>
      <c r="AR42" s="19" t="n">
        <v>25</v>
      </c>
      <c r="AS42" s="19" t="n">
        <v>20</v>
      </c>
      <c r="AT42" s="19" t="n">
        <v>26</v>
      </c>
      <c r="AU42" s="19" t="n">
        <v>23</v>
      </c>
      <c r="AV42" s="19" t="n">
        <v>25</v>
      </c>
      <c r="AW42" s="19" t="n">
        <v>100</v>
      </c>
      <c r="AX42" s="19" t="n">
        <v>93.75</v>
      </c>
      <c r="AY42" s="19" t="n">
        <v>100</v>
      </c>
      <c r="AZ42" s="19" t="n">
        <v>100</v>
      </c>
      <c r="BA42" s="19" t="n">
        <v>100</v>
      </c>
      <c r="BB42" s="19" t="n">
        <v>251</v>
      </c>
      <c r="BC42" s="19" t="n">
        <v>213</v>
      </c>
      <c r="BD42" s="19" t="n">
        <v>238</v>
      </c>
      <c r="BE42" s="19" t="n">
        <v>276</v>
      </c>
      <c r="BF42" s="19" t="n">
        <v>262</v>
      </c>
      <c r="BG42" s="19" t="n">
        <v>299</v>
      </c>
      <c r="BH42" s="19" t="n">
        <v>206</v>
      </c>
      <c r="BI42" s="19" t="n">
        <v>291</v>
      </c>
      <c r="BJ42" s="19" t="n">
        <v>318</v>
      </c>
      <c r="BK42" s="19" t="n">
        <v>303</v>
      </c>
      <c r="BL42" s="19" t="n">
        <v>1.19123505976096</v>
      </c>
      <c r="BM42" s="19" t="n">
        <v>0.967136150234742</v>
      </c>
      <c r="BN42" s="19" t="n">
        <v>1.22268907563025</v>
      </c>
      <c r="BO42" s="19" t="n">
        <v>1.15217391304348</v>
      </c>
      <c r="BP42" s="19" t="n">
        <v>1.15648854961832</v>
      </c>
      <c r="BQ42" s="19" t="n">
        <v>614</v>
      </c>
      <c r="BR42" s="19" t="n">
        <v>477</v>
      </c>
      <c r="BS42" s="19" t="n">
        <v>567</v>
      </c>
      <c r="BT42" s="19" t="n">
        <v>610</v>
      </c>
      <c r="BU42" s="19" t="n">
        <v>588</v>
      </c>
      <c r="BV42" s="19" t="n">
        <v>173</v>
      </c>
      <c r="BW42" s="19" t="n">
        <v>130</v>
      </c>
      <c r="BX42" s="19" t="n">
        <v>176</v>
      </c>
      <c r="BY42" s="19" t="n">
        <v>182</v>
      </c>
      <c r="BZ42" s="19" t="n">
        <v>187</v>
      </c>
      <c r="CA42" s="19" t="n">
        <v>86.0557768924303</v>
      </c>
      <c r="CB42" s="19" t="n">
        <v>75.1173708920188</v>
      </c>
      <c r="CC42" s="19" t="n">
        <v>88.2352941176471</v>
      </c>
      <c r="CD42" s="19" t="n">
        <v>80.4347826086957</v>
      </c>
      <c r="CE42" s="19" t="n">
        <v>86.6412213740458</v>
      </c>
      <c r="CF42" s="21" t="n">
        <v>1057.1</v>
      </c>
      <c r="CG42" s="21" t="n">
        <v>45.3</v>
      </c>
      <c r="CH42" s="21" t="n">
        <v>56.87</v>
      </c>
      <c r="CI42" s="21" t="n">
        <v>32.5</v>
      </c>
      <c r="CJ42" s="21" t="n">
        <v>10.2</v>
      </c>
      <c r="CK42" s="21" t="n">
        <v>57.9</v>
      </c>
      <c r="CL42" s="21" t="n">
        <v>42.1</v>
      </c>
      <c r="CM42" s="21" t="n">
        <v>1.377</v>
      </c>
      <c r="CN42" s="21" t="n">
        <v>300</v>
      </c>
      <c r="CO42" s="21" t="n">
        <v>825.7</v>
      </c>
      <c r="CP42" s="21" t="n">
        <v>43.8</v>
      </c>
      <c r="CQ42" s="21" t="n">
        <v>72.89</v>
      </c>
      <c r="CR42" s="21" t="n">
        <v>14.4</v>
      </c>
      <c r="CS42" s="21" t="n">
        <v>0.8</v>
      </c>
      <c r="CT42" s="21" t="n">
        <v>97.4</v>
      </c>
      <c r="CU42" s="21" t="n">
        <v>2.6</v>
      </c>
      <c r="CV42" s="21" t="n">
        <v>37.434</v>
      </c>
      <c r="CW42" s="21" t="n">
        <v>300</v>
      </c>
      <c r="CX42" s="21" t="n">
        <v>878.7</v>
      </c>
      <c r="CY42" s="21" t="n">
        <v>28.7</v>
      </c>
      <c r="CZ42" s="21" t="n">
        <v>68.35</v>
      </c>
      <c r="DA42" s="21" t="n">
        <v>18.1</v>
      </c>
      <c r="DB42" s="21" t="n">
        <v>1.5</v>
      </c>
      <c r="DC42" s="21" t="n">
        <v>90.9</v>
      </c>
      <c r="DD42" s="21" t="n">
        <v>8.9</v>
      </c>
      <c r="DE42" s="21" t="n">
        <v>10.23</v>
      </c>
      <c r="DF42" s="21" t="n">
        <v>300</v>
      </c>
      <c r="DG42" s="21" t="n">
        <v>665.1</v>
      </c>
      <c r="DH42" s="21" t="n">
        <v>31.1</v>
      </c>
      <c r="DI42" s="21" t="n">
        <v>90.41</v>
      </c>
      <c r="DJ42" s="21" t="n">
        <v>9.5</v>
      </c>
      <c r="DK42" s="21" t="n">
        <v>0</v>
      </c>
      <c r="DL42" s="21" t="n">
        <v>97.8</v>
      </c>
      <c r="DM42" s="21" t="n">
        <v>2.2</v>
      </c>
      <c r="DN42" s="21" t="n">
        <v>43.796</v>
      </c>
      <c r="DO42" s="21" t="n">
        <v>300</v>
      </c>
      <c r="DP42" s="21" t="n">
        <v>1092.3</v>
      </c>
      <c r="DQ42" s="21" t="n">
        <v>45.5</v>
      </c>
      <c r="DR42" s="21" t="n">
        <v>55.02</v>
      </c>
      <c r="DS42" s="21" t="n">
        <v>34.1</v>
      </c>
      <c r="DT42" s="21" t="n">
        <v>16.8</v>
      </c>
      <c r="DU42" s="21" t="n">
        <v>66.4</v>
      </c>
      <c r="DV42" s="21" t="n">
        <v>33.5</v>
      </c>
      <c r="DW42" s="21" t="n">
        <v>1.979</v>
      </c>
      <c r="DX42" s="21" t="n">
        <v>300</v>
      </c>
      <c r="DY42" s="21" t="n">
        <v>946.2</v>
      </c>
      <c r="DZ42" s="21" t="n">
        <v>37.7</v>
      </c>
      <c r="EA42" s="21" t="n">
        <v>63.51</v>
      </c>
      <c r="EB42" s="21" t="n">
        <v>19.9</v>
      </c>
      <c r="EC42" s="21" t="n">
        <v>0.9</v>
      </c>
      <c r="ED42" s="21" t="n">
        <v>83.5</v>
      </c>
      <c r="EE42" s="21" t="n">
        <v>16.5</v>
      </c>
      <c r="EF42" s="21" t="n">
        <v>5.053</v>
      </c>
      <c r="EG42" s="21" t="n">
        <v>300</v>
      </c>
      <c r="EH42" s="21" t="n">
        <v>1115.7</v>
      </c>
      <c r="EI42" s="21" t="n">
        <v>37.7</v>
      </c>
      <c r="EJ42" s="21" t="n">
        <v>53.84</v>
      </c>
      <c r="EK42" s="21" t="n">
        <v>29.1</v>
      </c>
      <c r="EL42" s="21" t="n">
        <v>6.3</v>
      </c>
      <c r="EM42" s="21" t="n">
        <v>55.5</v>
      </c>
      <c r="EN42" s="21" t="n">
        <v>44.5</v>
      </c>
      <c r="EO42" s="21" t="n">
        <v>1.249</v>
      </c>
      <c r="EP42" s="21" t="n">
        <v>300</v>
      </c>
      <c r="EQ42" s="21" t="n">
        <v>868.8</v>
      </c>
      <c r="ER42" s="21" t="n">
        <v>42.5</v>
      </c>
      <c r="ES42" s="21" t="n">
        <v>69.23</v>
      </c>
      <c r="ET42" s="21" t="n">
        <v>12.5</v>
      </c>
      <c r="EU42" s="21" t="n">
        <v>0.3</v>
      </c>
      <c r="EV42" s="21" t="n">
        <v>94.7</v>
      </c>
      <c r="EW42" s="21" t="n">
        <v>5.3</v>
      </c>
      <c r="EX42" s="21" t="n">
        <v>17.751</v>
      </c>
      <c r="EY42" s="21" t="n">
        <v>300</v>
      </c>
      <c r="EZ42" s="21" t="n">
        <v>1151.9</v>
      </c>
      <c r="FA42" s="21" t="n">
        <v>58.6</v>
      </c>
      <c r="FB42" s="21" t="n">
        <v>52.23</v>
      </c>
      <c r="FC42" s="21" t="n">
        <v>39.8</v>
      </c>
      <c r="FD42" s="21" t="n">
        <v>21.5</v>
      </c>
      <c r="FE42" s="21" t="n">
        <v>46.6</v>
      </c>
      <c r="FF42" s="21" t="n">
        <v>53.3</v>
      </c>
      <c r="FG42" s="21" t="n">
        <v>0.874</v>
      </c>
      <c r="FH42" s="21" t="n">
        <v>300</v>
      </c>
      <c r="FI42" s="21" t="n">
        <v>910.1</v>
      </c>
      <c r="FJ42" s="21" t="n">
        <v>43.8</v>
      </c>
      <c r="FK42" s="21" t="n">
        <v>66.09</v>
      </c>
      <c r="FL42" s="21" t="n">
        <v>15.3</v>
      </c>
      <c r="FM42" s="21" t="n">
        <v>0</v>
      </c>
      <c r="FN42" s="21" t="n">
        <v>92.4</v>
      </c>
      <c r="FO42" s="21" t="n">
        <v>7.6</v>
      </c>
      <c r="FP42" s="21" t="n">
        <v>12.206</v>
      </c>
      <c r="FQ42" s="21" t="n">
        <v>300</v>
      </c>
      <c r="FR42" s="15" t="n">
        <v>1.4</v>
      </c>
      <c r="FS42" s="15" t="n">
        <v>2.2</v>
      </c>
      <c r="FT42" s="15" t="n">
        <v>1.7</v>
      </c>
      <c r="FU42" s="15" t="n">
        <v>2.1</v>
      </c>
      <c r="FV42" s="15" t="n">
        <v>1</v>
      </c>
      <c r="FW42" s="15" t="n">
        <v>113</v>
      </c>
      <c r="FX42" s="15" t="n">
        <v>126</v>
      </c>
      <c r="FY42" s="15" t="n">
        <v>120</v>
      </c>
      <c r="FZ42" s="15" t="n">
        <v>86</v>
      </c>
      <c r="GA42" s="15" t="n">
        <v>97</v>
      </c>
      <c r="GB42" s="15" t="n">
        <v>61.8</v>
      </c>
      <c r="GC42" s="15" t="n">
        <v>61</v>
      </c>
      <c r="GD42" s="15" t="n">
        <v>63.2</v>
      </c>
      <c r="GE42" s="15" t="n">
        <v>62.7</v>
      </c>
      <c r="GF42" s="15" t="n">
        <v>62.6</v>
      </c>
      <c r="GG42" s="15" t="n">
        <v>14.6</v>
      </c>
      <c r="GH42" s="15" t="n">
        <v>14.1</v>
      </c>
      <c r="GI42" s="15" t="n">
        <v>13.4</v>
      </c>
      <c r="GJ42" s="15" t="n">
        <v>14</v>
      </c>
      <c r="GK42" s="15" t="n">
        <v>13.2</v>
      </c>
      <c r="GL42" s="15" t="n">
        <v>1.2</v>
      </c>
      <c r="GM42" s="15" t="n">
        <v>4.3</v>
      </c>
      <c r="GN42" s="15" t="n">
        <v>5.2</v>
      </c>
      <c r="GO42" s="15" t="n">
        <v>0.3</v>
      </c>
      <c r="GP42" s="15" t="n">
        <v>0.7</v>
      </c>
      <c r="GQ42" s="15" t="n">
        <v>1</v>
      </c>
      <c r="GR42" s="15" t="n">
        <v>4.3</v>
      </c>
      <c r="GS42" s="15" t="n">
        <v>1.4</v>
      </c>
      <c r="GT42" s="15" t="n">
        <v>0.5</v>
      </c>
      <c r="GU42" s="15" t="n">
        <v>0.7</v>
      </c>
      <c r="GV42" s="15" t="n">
        <v>1.7</v>
      </c>
      <c r="GW42" s="15" t="n">
        <v>5.5</v>
      </c>
      <c r="GX42" s="15" t="n">
        <v>2.3</v>
      </c>
      <c r="GY42" s="15" t="n">
        <v>0.4</v>
      </c>
      <c r="GZ42" s="15" t="n">
        <v>0.7</v>
      </c>
      <c r="HA42" s="15" t="n">
        <v>0</v>
      </c>
      <c r="HB42" s="15" t="n">
        <v>0</v>
      </c>
      <c r="HC42" s="15" t="n">
        <v>0</v>
      </c>
      <c r="HD42" s="15" t="n">
        <v>0</v>
      </c>
      <c r="HE42" s="22" t="n">
        <v>0</v>
      </c>
      <c r="HF42" s="1" t="n">
        <v>-1</v>
      </c>
      <c r="HG42" s="1" t="n">
        <v>-1</v>
      </c>
      <c r="HH42" s="1" t="n">
        <v>-1</v>
      </c>
      <c r="HI42" s="1" t="n">
        <v>-1</v>
      </c>
      <c r="HJ42" s="1" t="n">
        <v>-1</v>
      </c>
      <c r="HK42" s="1" t="n">
        <v>-1</v>
      </c>
      <c r="HL42" s="1" t="n">
        <v>-1</v>
      </c>
      <c r="HM42" s="1" t="n">
        <v>-1</v>
      </c>
      <c r="HN42" s="1" t="n">
        <v>-1</v>
      </c>
      <c r="HO42" s="1" t="n">
        <v>-1</v>
      </c>
      <c r="HP42" s="1" t="n">
        <v>-1</v>
      </c>
      <c r="HQ42" s="1" t="n">
        <v>-1</v>
      </c>
      <c r="HR42" s="1" t="n">
        <v>-1</v>
      </c>
      <c r="HS42" s="1" t="n">
        <v>-1</v>
      </c>
      <c r="HT42" s="1" t="n">
        <v>-1</v>
      </c>
      <c r="HU42" s="1" t="n">
        <v>-1</v>
      </c>
      <c r="HV42" s="1" t="n">
        <v>-1</v>
      </c>
      <c r="HW42" s="1" t="n">
        <v>-1</v>
      </c>
      <c r="HX42" s="1" t="n">
        <v>-1</v>
      </c>
      <c r="HY42" s="1" t="n">
        <v>-1</v>
      </c>
      <c r="HZ42" s="1" t="n">
        <v>-1</v>
      </c>
      <c r="IA42" s="1" t="n">
        <v>-1</v>
      </c>
      <c r="IB42" s="1" t="n">
        <v>-1</v>
      </c>
      <c r="IC42" s="1" t="n">
        <v>-1</v>
      </c>
      <c r="ID42" s="1" t="n">
        <v>-1</v>
      </c>
      <c r="IE42" s="1" t="n">
        <v>-1</v>
      </c>
      <c r="IF42" s="1" t="n">
        <v>-1</v>
      </c>
      <c r="IG42" s="1" t="n">
        <v>-1</v>
      </c>
      <c r="IH42" s="1" t="n">
        <v>-1</v>
      </c>
      <c r="II42" s="1" t="n">
        <v>-1</v>
      </c>
      <c r="IJ42" s="1" t="n">
        <v>-1</v>
      </c>
      <c r="IK42" s="1" t="n">
        <v>-1</v>
      </c>
      <c r="IL42" s="1" t="n">
        <v>-1</v>
      </c>
      <c r="IM42" s="1" t="n">
        <v>-1</v>
      </c>
      <c r="IN42" s="1" t="n">
        <v>-1</v>
      </c>
      <c r="IO42" s="1" t="n">
        <v>-1</v>
      </c>
      <c r="IP42" s="1" t="n">
        <v>-1</v>
      </c>
      <c r="IQ42" s="1" t="n">
        <v>-1</v>
      </c>
      <c r="IR42" s="1" t="n">
        <v>-1</v>
      </c>
      <c r="IS42" s="1" t="n">
        <v>-1</v>
      </c>
      <c r="IT42" s="1" t="n">
        <v>-1</v>
      </c>
      <c r="IU42" s="1" t="n">
        <v>-1</v>
      </c>
      <c r="IV42" s="1" t="n">
        <v>-1</v>
      </c>
      <c r="IW42" s="1" t="n">
        <v>-1</v>
      </c>
      <c r="IX42" s="1" t="n">
        <v>-1</v>
      </c>
      <c r="IY42" s="1" t="n">
        <v>-1</v>
      </c>
      <c r="IZ42" s="1" t="n">
        <v>-1</v>
      </c>
      <c r="JA42" s="1" t="n">
        <v>-1</v>
      </c>
      <c r="JB42" s="1" t="n">
        <v>-1</v>
      </c>
      <c r="JC42" s="1" t="n">
        <v>-1</v>
      </c>
      <c r="JD42" s="1" t="n">
        <v>-1</v>
      </c>
      <c r="JE42" s="1" t="n">
        <v>-1</v>
      </c>
      <c r="JG42" s="1" t="n">
        <v>-1</v>
      </c>
      <c r="JH42" s="1" t="n">
        <v>-1</v>
      </c>
      <c r="JI42" s="1" t="n">
        <v>-1</v>
      </c>
      <c r="JJ42" s="1" t="n">
        <v>-1</v>
      </c>
      <c r="JK42" s="1" t="n">
        <v>-1</v>
      </c>
      <c r="JL42" s="1" t="n">
        <v>-1</v>
      </c>
      <c r="JM42" s="1" t="n">
        <v>-1</v>
      </c>
      <c r="JN42" s="1" t="n">
        <v>-1</v>
      </c>
      <c r="JO42" s="1" t="n">
        <v>-1</v>
      </c>
      <c r="JP42" s="1" t="n">
        <v>-1</v>
      </c>
      <c r="JQ42" s="1" t="n">
        <v>-1</v>
      </c>
      <c r="JR42" s="1" t="n">
        <v>-1</v>
      </c>
      <c r="JS42" s="1" t="n">
        <v>-1</v>
      </c>
      <c r="JT42" s="1" t="n">
        <v>-1</v>
      </c>
      <c r="JU42" s="1" t="n">
        <v>-1</v>
      </c>
      <c r="JV42" s="1" t="n">
        <v>-1</v>
      </c>
      <c r="JW42" s="1" t="n">
        <v>-1</v>
      </c>
      <c r="JX42" s="1" t="n">
        <v>-1</v>
      </c>
      <c r="JY42" s="1" t="n">
        <v>-1</v>
      </c>
      <c r="JZ42" s="1" t="n">
        <v>-1</v>
      </c>
      <c r="KA42" s="1" t="n">
        <v>-1</v>
      </c>
      <c r="KB42" s="1" t="n">
        <v>-1</v>
      </c>
      <c r="KC42" s="1" t="n">
        <v>-1</v>
      </c>
      <c r="KD42" s="1" t="n">
        <v>-1</v>
      </c>
      <c r="KE42" s="1" t="n">
        <v>-1</v>
      </c>
      <c r="KF42" s="1" t="n">
        <v>-1</v>
      </c>
      <c r="KG42" s="1" t="n">
        <v>-1</v>
      </c>
      <c r="KH42" s="1" t="n">
        <v>-1</v>
      </c>
      <c r="KI42" s="1" t="n">
        <v>-1</v>
      </c>
      <c r="KJ42" s="1" t="n">
        <v>-1</v>
      </c>
      <c r="KK42" s="1" t="n">
        <v>-1</v>
      </c>
      <c r="KL42" s="1" t="n">
        <v>-1</v>
      </c>
      <c r="KM42" s="1" t="n">
        <v>12</v>
      </c>
      <c r="KN42" s="1" t="n">
        <v>-1</v>
      </c>
      <c r="KO42" s="1" t="n">
        <v>-1</v>
      </c>
      <c r="KP42" s="1" t="n">
        <v>-1</v>
      </c>
      <c r="KQ42" s="1" t="n">
        <v>-1</v>
      </c>
      <c r="KR42" s="1" t="n">
        <v>-1</v>
      </c>
      <c r="KS42" s="1" t="n">
        <v>-1</v>
      </c>
      <c r="KT42" s="1" t="n">
        <v>-1</v>
      </c>
      <c r="KU42" s="1" t="n">
        <v>-1</v>
      </c>
      <c r="KV42" s="1" t="n">
        <v>-1</v>
      </c>
      <c r="KW42" s="1" t="n">
        <v>-1</v>
      </c>
      <c r="KX42" s="1" t="n">
        <v>-1</v>
      </c>
      <c r="KY42" s="1" t="n">
        <v>-1</v>
      </c>
      <c r="KZ42" s="1" t="n">
        <v>-1</v>
      </c>
      <c r="LA42" s="1" t="n">
        <v>-1</v>
      </c>
      <c r="LB42" s="1" t="n">
        <v>-1</v>
      </c>
      <c r="LC42" s="1" t="n">
        <v>-1</v>
      </c>
      <c r="LD42" s="1" t="n">
        <v>-1</v>
      </c>
      <c r="LE42" s="1" t="n">
        <v>-1</v>
      </c>
      <c r="LF42" s="1" t="n">
        <v>-1</v>
      </c>
      <c r="LG42" s="1" t="n">
        <v>-1</v>
      </c>
      <c r="LH42" s="1" t="n">
        <v>-1</v>
      </c>
      <c r="LI42" s="1" t="n">
        <v>-1</v>
      </c>
      <c r="LJ42" s="1" t="n">
        <v>-1</v>
      </c>
      <c r="LK42" s="1" t="n">
        <v>-1</v>
      </c>
      <c r="LL42" s="1" t="n">
        <v>-1</v>
      </c>
      <c r="LM42" s="1" t="n">
        <v>-1</v>
      </c>
      <c r="LN42" s="1" t="n">
        <v>-1</v>
      </c>
      <c r="LO42" s="1" t="n">
        <v>-1</v>
      </c>
      <c r="LP42" s="1" t="n">
        <v>-1</v>
      </c>
      <c r="LQ42" s="1" t="n">
        <v>-1</v>
      </c>
      <c r="LR42" s="1" t="n">
        <v>-1</v>
      </c>
      <c r="LS42" s="1" t="n">
        <v>-1</v>
      </c>
      <c r="LT42" s="1" t="n">
        <v>-1</v>
      </c>
      <c r="LU42" s="1" t="n">
        <v>-1</v>
      </c>
      <c r="LV42" s="1" t="n">
        <v>-1</v>
      </c>
      <c r="LW42" s="1" t="n">
        <v>-1</v>
      </c>
      <c r="LX42" s="1" t="n">
        <v>-1</v>
      </c>
      <c r="LY42" s="1" t="n">
        <v>-1</v>
      </c>
      <c r="LZ42" s="1" t="n">
        <v>-1</v>
      </c>
      <c r="MA42" s="1" t="n">
        <v>-1</v>
      </c>
      <c r="MB42" s="1" t="n">
        <v>-1</v>
      </c>
      <c r="MC42" s="1" t="n">
        <v>-1</v>
      </c>
      <c r="MD42" s="1" t="n">
        <v>-1</v>
      </c>
      <c r="ME42" s="1" t="n">
        <v>-1</v>
      </c>
      <c r="MF42" s="1" t="n">
        <v>-1</v>
      </c>
      <c r="MG42" s="1" t="n">
        <v>-1</v>
      </c>
      <c r="MH42" s="1" t="n">
        <v>-1</v>
      </c>
      <c r="MI42" s="1" t="n">
        <v>-1</v>
      </c>
      <c r="MJ42" s="1" t="n">
        <v>-1</v>
      </c>
      <c r="MK42" s="1" t="n">
        <v>-1</v>
      </c>
      <c r="ML42" s="1" t="n">
        <v>-1</v>
      </c>
      <c r="MM42" s="1" t="n">
        <v>-1</v>
      </c>
      <c r="MN42" s="1" t="n">
        <v>-1</v>
      </c>
      <c r="MO42" s="1" t="n">
        <v>-1</v>
      </c>
      <c r="MP42" s="1" t="n">
        <v>-1</v>
      </c>
      <c r="MQ42" s="1" t="n">
        <v>-1</v>
      </c>
      <c r="MR42" s="1" t="n">
        <v>-1</v>
      </c>
      <c r="MS42" s="1" t="n">
        <v>-1</v>
      </c>
      <c r="MT42" s="1" t="n">
        <v>-1</v>
      </c>
      <c r="MU42" s="1" t="n">
        <v>-1</v>
      </c>
      <c r="MV42" s="1" t="n">
        <v>-1</v>
      </c>
      <c r="MW42" s="1" t="n">
        <v>-1</v>
      </c>
      <c r="MX42" s="1" t="n">
        <v>-1</v>
      </c>
      <c r="MY42" s="1" t="n">
        <v>-1</v>
      </c>
      <c r="MZ42" s="1" t="n">
        <v>-1</v>
      </c>
      <c r="NA42" s="1" t="n">
        <v>-1</v>
      </c>
      <c r="NB42" s="1" t="n">
        <v>-1</v>
      </c>
      <c r="NC42" s="1" t="n">
        <v>-1</v>
      </c>
      <c r="ND42" s="1" t="n">
        <v>-1</v>
      </c>
      <c r="NE42" s="1" t="n">
        <v>-1</v>
      </c>
      <c r="NF42" s="1" t="n">
        <v>-1</v>
      </c>
      <c r="NG42" s="1" t="n">
        <v>-1</v>
      </c>
      <c r="NH42" s="1" t="n">
        <v>-1</v>
      </c>
      <c r="NI42" s="1" t="n">
        <v>-1</v>
      </c>
      <c r="NJ42" s="1" t="n">
        <v>-1</v>
      </c>
      <c r="NK42" s="1" t="n">
        <v>-1</v>
      </c>
      <c r="NL42" s="1" t="n">
        <v>-1</v>
      </c>
      <c r="NM42" s="1" t="n">
        <v>-1</v>
      </c>
      <c r="NN42" s="1" t="n">
        <v>-1</v>
      </c>
      <c r="NO42" s="1" t="n">
        <v>-1</v>
      </c>
      <c r="NP42" s="1" t="n">
        <v>-1</v>
      </c>
      <c r="NQ42" s="1" t="n">
        <v>-1</v>
      </c>
      <c r="NR42" s="1" t="n">
        <v>-1</v>
      </c>
      <c r="NS42" s="1" t="n">
        <v>-1</v>
      </c>
      <c r="NT42" s="1" t="n">
        <v>-1</v>
      </c>
      <c r="NU42" s="1" t="n">
        <v>-1</v>
      </c>
      <c r="NV42" s="1" t="n">
        <v>-1</v>
      </c>
      <c r="NW42" s="1" t="n">
        <v>-1</v>
      </c>
      <c r="NX42" s="1" t="n">
        <v>-1</v>
      </c>
      <c r="NY42" s="1" t="n">
        <v>-1</v>
      </c>
      <c r="NZ42" s="1" t="n">
        <v>-1</v>
      </c>
      <c r="OA42" s="1" t="n">
        <v>-1</v>
      </c>
      <c r="OB42" s="1" t="n">
        <v>-1</v>
      </c>
      <c r="OC42" s="1" t="n">
        <v>-1</v>
      </c>
      <c r="OD42" s="1" t="n">
        <v>-1</v>
      </c>
      <c r="OE42" s="1" t="n">
        <v>-1</v>
      </c>
      <c r="OF42" s="1" t="n">
        <v>-1</v>
      </c>
      <c r="OG42" s="1" t="n">
        <v>-1</v>
      </c>
      <c r="OH42" s="1" t="n">
        <v>-1</v>
      </c>
      <c r="OI42" s="1" t="n">
        <v>-1</v>
      </c>
      <c r="OJ42" s="1" t="n">
        <v>-1</v>
      </c>
      <c r="OK42" s="1" t="n">
        <v>-1</v>
      </c>
      <c r="OL42" s="1" t="n">
        <v>-1</v>
      </c>
      <c r="OM42" s="1" t="n">
        <v>-1</v>
      </c>
      <c r="ON42" s="1" t="n">
        <v>-1</v>
      </c>
      <c r="OO42" s="1" t="n">
        <v>-1</v>
      </c>
      <c r="OP42" s="1" t="n">
        <v>-1</v>
      </c>
      <c r="OQ42" s="1" t="n">
        <v>-1</v>
      </c>
      <c r="OR42" s="1" t="n">
        <v>-1</v>
      </c>
      <c r="OS42" s="1" t="n">
        <v>-1</v>
      </c>
      <c r="OT42" s="1" t="n">
        <v>-1</v>
      </c>
      <c r="OU42" s="1" t="n">
        <v>-1</v>
      </c>
      <c r="OV42" s="1" t="n">
        <v>-1</v>
      </c>
      <c r="OW42" s="1" t="n">
        <v>-1</v>
      </c>
      <c r="OX42" s="1" t="n">
        <v>-1</v>
      </c>
      <c r="OY42" s="1" t="n">
        <v>-1</v>
      </c>
      <c r="OZ42" s="1" t="n">
        <v>-1</v>
      </c>
      <c r="PA42" s="1" t="n">
        <v>-1</v>
      </c>
      <c r="PB42" s="1" t="n">
        <v>-1</v>
      </c>
      <c r="PC42" s="1" t="n">
        <v>-1</v>
      </c>
      <c r="PD42" s="1" t="n">
        <v>-1</v>
      </c>
      <c r="PE42" s="1" t="n">
        <v>-1</v>
      </c>
      <c r="PF42" s="1" t="n">
        <v>-1</v>
      </c>
      <c r="PG42" s="1" t="n">
        <v>-1</v>
      </c>
      <c r="PH42" s="1" t="n">
        <v>-1</v>
      </c>
      <c r="PI42" s="1" t="n">
        <v>-1</v>
      </c>
      <c r="PJ42" s="1" t="n">
        <v>-1</v>
      </c>
      <c r="PK42" s="1" t="n">
        <v>-1</v>
      </c>
      <c r="PL42" s="1" t="n">
        <v>-1</v>
      </c>
      <c r="PM42" s="1" t="n">
        <v>-1</v>
      </c>
      <c r="PN42" s="1" t="n">
        <v>-1</v>
      </c>
      <c r="PO42" s="1" t="n">
        <v>-1</v>
      </c>
      <c r="PP42" s="1" t="n">
        <v>-1</v>
      </c>
      <c r="PQ42" s="1" t="n">
        <v>-1</v>
      </c>
      <c r="PR42" s="1" t="n">
        <v>-1</v>
      </c>
      <c r="PS42" s="1" t="n">
        <v>-1</v>
      </c>
      <c r="PT42" s="1" t="n">
        <v>-1</v>
      </c>
      <c r="PU42" s="1" t="n">
        <v>-1</v>
      </c>
      <c r="PV42" s="1" t="n">
        <v>-1</v>
      </c>
      <c r="PW42" s="1" t="n">
        <v>-1</v>
      </c>
      <c r="PX42" s="1" t="n">
        <v>-1</v>
      </c>
      <c r="PY42" s="1" t="n">
        <v>-1</v>
      </c>
      <c r="PZ42" s="1" t="n">
        <v>-1</v>
      </c>
      <c r="QA42" s="1" t="n">
        <f aca="false">PZ42/JJ42</f>
        <v>1</v>
      </c>
      <c r="QB42" s="1" t="n">
        <v>-1</v>
      </c>
      <c r="QC42" s="1" t="n">
        <f aca="false">QB42/JJ42</f>
        <v>1</v>
      </c>
      <c r="QD42" s="1" t="n">
        <v>-1</v>
      </c>
      <c r="QE42" s="1" t="n">
        <v>-1</v>
      </c>
      <c r="QF42" s="1" t="n">
        <v>-1</v>
      </c>
      <c r="QG42" s="1" t="n">
        <v>-1</v>
      </c>
      <c r="QH42" s="1" t="n">
        <v>-1</v>
      </c>
      <c r="QI42" s="1" t="n">
        <v>-1</v>
      </c>
      <c r="QJ42" s="1" t="n">
        <v>-1</v>
      </c>
      <c r="QK42" s="1" t="n">
        <v>-1</v>
      </c>
      <c r="QL42" s="1" t="n">
        <v>-1</v>
      </c>
      <c r="QM42" s="1" t="n">
        <v>-1</v>
      </c>
      <c r="QN42" s="1" t="n">
        <v>-1</v>
      </c>
      <c r="QO42" s="1" t="n">
        <v>-1</v>
      </c>
      <c r="QP42" s="1" t="n">
        <v>-1</v>
      </c>
      <c r="QQ42" s="1" t="n">
        <v>-1</v>
      </c>
      <c r="QR42" s="1" t="n">
        <v>-1</v>
      </c>
      <c r="QS42" s="1" t="n">
        <v>-1</v>
      </c>
      <c r="QT42" s="1" t="n">
        <v>-1</v>
      </c>
      <c r="QU42" s="1" t="n">
        <v>-1</v>
      </c>
      <c r="QV42" s="1" t="n">
        <v>-1</v>
      </c>
      <c r="QW42" s="1" t="n">
        <v>-1</v>
      </c>
      <c r="QX42" s="1" t="n">
        <v>-1</v>
      </c>
      <c r="QY42" s="1" t="n">
        <v>-1</v>
      </c>
      <c r="QZ42" s="1" t="n">
        <v>-1</v>
      </c>
      <c r="RA42" s="1" t="n">
        <v>-1</v>
      </c>
      <c r="RB42" s="1" t="n">
        <v>-1</v>
      </c>
      <c r="RC42" s="1" t="n">
        <v>-1</v>
      </c>
      <c r="RD42" s="1" t="n">
        <v>-1</v>
      </c>
      <c r="RE42" s="1" t="n">
        <v>-1</v>
      </c>
      <c r="RF42" s="1" t="n">
        <v>-1</v>
      </c>
      <c r="RG42" s="1" t="n">
        <v>-1</v>
      </c>
      <c r="RH42" s="1" t="n">
        <v>-1</v>
      </c>
      <c r="RI42" s="1" t="n">
        <v>-1</v>
      </c>
      <c r="RJ42" s="1" t="n">
        <v>-1</v>
      </c>
      <c r="RK42" s="1" t="n">
        <v>-1</v>
      </c>
      <c r="RL42" s="1" t="n">
        <v>-1</v>
      </c>
      <c r="RM42" s="1" t="n">
        <v>-1</v>
      </c>
      <c r="RN42" s="1" t="n">
        <v>-1</v>
      </c>
      <c r="RO42" s="1" t="n">
        <v>-1</v>
      </c>
      <c r="RP42" s="1" t="n">
        <v>-1</v>
      </c>
      <c r="RQ42" s="1" t="n">
        <v>-1</v>
      </c>
      <c r="RR42" s="1" t="n">
        <v>-1</v>
      </c>
      <c r="RS42" s="1" t="n">
        <v>-1</v>
      </c>
      <c r="RT42" s="1" t="n">
        <v>-1</v>
      </c>
      <c r="RU42" s="1" t="n">
        <v>-1</v>
      </c>
      <c r="RV42" s="1" t="n">
        <v>-1</v>
      </c>
      <c r="RW42" s="1" t="n">
        <v>-1</v>
      </c>
      <c r="RX42" s="1" t="n">
        <v>-1</v>
      </c>
      <c r="RY42" s="1" t="n">
        <v>-1</v>
      </c>
      <c r="RZ42" s="1" t="n">
        <v>-1</v>
      </c>
      <c r="SA42" s="1" t="n">
        <v>-1</v>
      </c>
      <c r="SB42" s="1" t="n">
        <v>-1</v>
      </c>
      <c r="SC42" s="1" t="n">
        <v>-1</v>
      </c>
      <c r="SD42" s="1" t="n">
        <v>-1</v>
      </c>
    </row>
    <row r="43" customFormat="false" ht="21" hidden="false" customHeight="false" outlineLevel="0" collapsed="false">
      <c r="A43" s="14" t="s">
        <v>659</v>
      </c>
      <c r="B43" s="13" t="n">
        <v>40</v>
      </c>
      <c r="C43" s="13" t="n">
        <v>45</v>
      </c>
      <c r="D43" s="15" t="n">
        <v>80</v>
      </c>
      <c r="E43" s="13" t="n">
        <v>180</v>
      </c>
      <c r="F43" s="16" t="n">
        <v>2</v>
      </c>
      <c r="G43" s="16" t="n">
        <v>4</v>
      </c>
      <c r="H43" s="17" t="n">
        <v>349</v>
      </c>
      <c r="I43" s="17" t="n">
        <v>416</v>
      </c>
      <c r="J43" s="17" t="n">
        <v>998</v>
      </c>
      <c r="K43" s="17" t="n">
        <v>998</v>
      </c>
      <c r="L43" s="17" t="n">
        <v>998</v>
      </c>
      <c r="M43" s="17" t="n">
        <v>998</v>
      </c>
      <c r="N43" s="17" t="n">
        <v>67</v>
      </c>
      <c r="O43" s="17" t="n">
        <v>76</v>
      </c>
      <c r="P43" s="17" t="n">
        <v>998</v>
      </c>
      <c r="Q43" s="17" t="n">
        <v>998</v>
      </c>
      <c r="R43" s="17" t="n">
        <v>998</v>
      </c>
      <c r="S43" s="17" t="n">
        <v>998</v>
      </c>
      <c r="T43" s="17" t="n">
        <v>998</v>
      </c>
      <c r="U43" s="17" t="n">
        <v>998</v>
      </c>
      <c r="V43" s="17" t="n">
        <v>578</v>
      </c>
      <c r="W43" s="18" t="n">
        <v>0.693055555555556</v>
      </c>
      <c r="X43" s="19" t="n">
        <v>53</v>
      </c>
      <c r="Y43" s="19" t="n">
        <v>48</v>
      </c>
      <c r="Z43" s="19" t="n">
        <v>47</v>
      </c>
      <c r="AA43" s="19" t="n">
        <v>43</v>
      </c>
      <c r="AB43" s="19" t="n">
        <v>44</v>
      </c>
      <c r="AC43" s="19" t="n">
        <v>50</v>
      </c>
      <c r="AD43" s="19" t="n">
        <v>43</v>
      </c>
      <c r="AE43" s="19" t="n">
        <v>41</v>
      </c>
      <c r="AF43" s="19" t="n">
        <v>38</v>
      </c>
      <c r="AG43" s="19" t="n">
        <v>41</v>
      </c>
      <c r="AH43" s="19" t="n">
        <v>0.943396226415094</v>
      </c>
      <c r="AI43" s="19" t="n">
        <v>0.895833333333333</v>
      </c>
      <c r="AJ43" s="19" t="n">
        <v>0.872340425531915</v>
      </c>
      <c r="AK43" s="19" t="n">
        <v>0.883720930232558</v>
      </c>
      <c r="AL43" s="19" t="n">
        <v>0.931818181818182</v>
      </c>
      <c r="AM43" s="19" t="n">
        <v>180</v>
      </c>
      <c r="AN43" s="19" t="n">
        <v>150</v>
      </c>
      <c r="AO43" s="19" t="n">
        <v>168</v>
      </c>
      <c r="AP43" s="19" t="n">
        <v>171</v>
      </c>
      <c r="AQ43" s="19" t="n">
        <v>193</v>
      </c>
      <c r="AR43" s="19" t="n">
        <v>32</v>
      </c>
      <c r="AS43" s="19" t="n">
        <v>26</v>
      </c>
      <c r="AT43" s="19" t="n">
        <v>28</v>
      </c>
      <c r="AU43" s="19" t="n">
        <v>26</v>
      </c>
      <c r="AV43" s="19" t="n">
        <v>29</v>
      </c>
      <c r="AW43" s="19" t="n">
        <v>98.1132075471698</v>
      </c>
      <c r="AX43" s="19" t="n">
        <v>100</v>
      </c>
      <c r="AY43" s="19" t="n">
        <v>100</v>
      </c>
      <c r="AZ43" s="19" t="n">
        <v>100</v>
      </c>
      <c r="BA43" s="19" t="n">
        <v>100</v>
      </c>
      <c r="BB43" s="19" t="n">
        <v>355</v>
      </c>
      <c r="BC43" s="19" t="n">
        <v>319</v>
      </c>
      <c r="BD43" s="19" t="n">
        <v>321</v>
      </c>
      <c r="BE43" s="19" t="n">
        <v>330</v>
      </c>
      <c r="BF43" s="19" t="n">
        <v>354</v>
      </c>
      <c r="BG43" s="19" t="n">
        <v>336</v>
      </c>
      <c r="BH43" s="19" t="n">
        <v>210</v>
      </c>
      <c r="BI43" s="19" t="n">
        <v>231</v>
      </c>
      <c r="BJ43" s="19" t="n">
        <v>241</v>
      </c>
      <c r="BK43" s="19" t="n">
        <v>335</v>
      </c>
      <c r="BL43" s="19" t="n">
        <v>0.946478873239437</v>
      </c>
      <c r="BM43" s="19" t="n">
        <v>0.658307210031348</v>
      </c>
      <c r="BN43" s="19" t="n">
        <v>0.719626168224299</v>
      </c>
      <c r="BO43" s="19" t="n">
        <v>0.73030303030303</v>
      </c>
      <c r="BP43" s="19" t="n">
        <v>0.946327683615819</v>
      </c>
      <c r="BQ43" s="19" t="n">
        <v>903</v>
      </c>
      <c r="BR43" s="19" t="n">
        <v>744</v>
      </c>
      <c r="BS43" s="19" t="n">
        <v>855</v>
      </c>
      <c r="BT43" s="19" t="n">
        <v>862</v>
      </c>
      <c r="BU43" s="19" t="n">
        <v>859</v>
      </c>
      <c r="BV43" s="19" t="n">
        <v>267</v>
      </c>
      <c r="BW43" s="19" t="n">
        <v>181</v>
      </c>
      <c r="BX43" s="19" t="n">
        <v>225</v>
      </c>
      <c r="BY43" s="19" t="n">
        <v>205</v>
      </c>
      <c r="BZ43" s="19" t="n">
        <v>266</v>
      </c>
      <c r="CA43" s="19" t="n">
        <v>96.9014084507042</v>
      </c>
      <c r="CB43" s="19" t="n">
        <v>96.8652037617555</v>
      </c>
      <c r="CC43" s="19" t="n">
        <v>97.5077881619938</v>
      </c>
      <c r="CD43" s="19" t="n">
        <v>99.0909090909091</v>
      </c>
      <c r="CE43" s="19" t="n">
        <v>100</v>
      </c>
      <c r="CF43" s="21" t="n">
        <v>905.8</v>
      </c>
      <c r="CG43" s="21" t="n">
        <v>44.7</v>
      </c>
      <c r="CH43" s="21" t="n">
        <v>66.4</v>
      </c>
      <c r="CI43" s="21" t="n">
        <v>23.9</v>
      </c>
      <c r="CJ43" s="21" t="n">
        <v>3</v>
      </c>
      <c r="CK43" s="21" t="n">
        <v>56.1</v>
      </c>
      <c r="CL43" s="21" t="n">
        <v>43.8</v>
      </c>
      <c r="CM43" s="21" t="n">
        <v>1.28</v>
      </c>
      <c r="CN43" s="21" t="n">
        <v>300</v>
      </c>
      <c r="CO43" s="21" t="n">
        <v>778</v>
      </c>
      <c r="CP43" s="21" t="n">
        <v>39.9</v>
      </c>
      <c r="CQ43" s="21" t="n">
        <v>77.33</v>
      </c>
      <c r="CR43" s="21" t="n">
        <v>12.3</v>
      </c>
      <c r="CS43" s="21" t="n">
        <v>0</v>
      </c>
      <c r="CT43" s="21" t="n">
        <v>95.6</v>
      </c>
      <c r="CU43" s="21" t="n">
        <v>4.3</v>
      </c>
      <c r="CV43" s="21" t="n">
        <v>22.067</v>
      </c>
      <c r="CW43" s="21" t="n">
        <v>300</v>
      </c>
      <c r="CX43" s="21" t="n">
        <v>696.7</v>
      </c>
      <c r="CY43" s="21" t="n">
        <v>35.6</v>
      </c>
      <c r="CZ43" s="21" t="n">
        <v>86.33</v>
      </c>
      <c r="DA43" s="21" t="n">
        <v>13.8</v>
      </c>
      <c r="DB43" s="21" t="n">
        <v>1.2</v>
      </c>
      <c r="DC43" s="21" t="n">
        <v>91.6</v>
      </c>
      <c r="DD43" s="21" t="n">
        <v>8.4</v>
      </c>
      <c r="DE43" s="21" t="n">
        <v>10.859</v>
      </c>
      <c r="DF43" s="21" t="n">
        <v>300</v>
      </c>
      <c r="DG43" s="21" t="n">
        <v>634.6</v>
      </c>
      <c r="DH43" s="21" t="n">
        <v>59.3</v>
      </c>
      <c r="DI43" s="21" t="n">
        <v>95.27</v>
      </c>
      <c r="DJ43" s="21" t="n">
        <v>19.5</v>
      </c>
      <c r="DK43" s="21" t="n">
        <v>2.1</v>
      </c>
      <c r="DL43" s="21" t="n">
        <v>83.5</v>
      </c>
      <c r="DM43" s="21" t="n">
        <v>16.5</v>
      </c>
      <c r="DN43" s="21" t="n">
        <v>5.06</v>
      </c>
      <c r="DO43" s="21" t="n">
        <v>180</v>
      </c>
      <c r="DP43" s="21" t="n">
        <v>861.3</v>
      </c>
      <c r="DQ43" s="21" t="n">
        <v>35.9</v>
      </c>
      <c r="DR43" s="21" t="n">
        <v>69.78</v>
      </c>
      <c r="DS43" s="21" t="n">
        <v>17.7</v>
      </c>
      <c r="DT43" s="21" t="n">
        <v>0.3</v>
      </c>
      <c r="DU43" s="21" t="n">
        <v>81.2</v>
      </c>
      <c r="DV43" s="21" t="n">
        <v>18.7</v>
      </c>
      <c r="DW43" s="21" t="n">
        <v>4.331</v>
      </c>
      <c r="DX43" s="21" t="n">
        <v>300</v>
      </c>
      <c r="DY43" s="21" t="n">
        <v>858.6</v>
      </c>
      <c r="DZ43" s="21" t="n">
        <v>48.1</v>
      </c>
      <c r="EA43" s="21" t="n">
        <v>70.1</v>
      </c>
      <c r="EB43" s="21" t="n">
        <v>15.8</v>
      </c>
      <c r="EC43" s="21" t="n">
        <v>0.6</v>
      </c>
      <c r="ED43" s="21" t="n">
        <v>91.9</v>
      </c>
      <c r="EE43" s="21" t="n">
        <v>8.1</v>
      </c>
      <c r="EF43" s="21" t="n">
        <v>11.31</v>
      </c>
      <c r="EG43" s="21" t="n">
        <v>300</v>
      </c>
      <c r="EH43" s="21" t="n">
        <v>868</v>
      </c>
      <c r="EI43" s="21" t="n">
        <v>37.7</v>
      </c>
      <c r="EJ43" s="21" t="n">
        <v>69.26</v>
      </c>
      <c r="EK43" s="21" t="n">
        <v>20.6</v>
      </c>
      <c r="EL43" s="21" t="n">
        <v>0.9</v>
      </c>
      <c r="EM43" s="21" t="n">
        <v>66.3</v>
      </c>
      <c r="EN43" s="21" t="n">
        <v>33.7</v>
      </c>
      <c r="EO43" s="21" t="n">
        <v>1.97</v>
      </c>
      <c r="EP43" s="21" t="n">
        <v>300</v>
      </c>
      <c r="EQ43" s="21" t="n">
        <v>797.7</v>
      </c>
      <c r="ER43" s="21" t="n">
        <v>46.1</v>
      </c>
      <c r="ES43" s="21" t="n">
        <v>75.45</v>
      </c>
      <c r="ET43" s="21" t="n">
        <v>18.6</v>
      </c>
      <c r="EU43" s="21" t="n">
        <v>2.4</v>
      </c>
      <c r="EV43" s="21" t="n">
        <v>90.1</v>
      </c>
      <c r="EW43" s="21" t="n">
        <v>9.9</v>
      </c>
      <c r="EX43" s="21" t="n">
        <v>9.108</v>
      </c>
      <c r="EY43" s="21" t="n">
        <v>300</v>
      </c>
      <c r="EZ43" s="21" t="n">
        <v>789.9</v>
      </c>
      <c r="FA43" s="21" t="n">
        <v>35.6</v>
      </c>
      <c r="FB43" s="21" t="n">
        <v>76.12</v>
      </c>
      <c r="FC43" s="21" t="n">
        <v>16.7</v>
      </c>
      <c r="FD43" s="21" t="n">
        <v>0.3</v>
      </c>
      <c r="FE43" s="21" t="n">
        <v>70</v>
      </c>
      <c r="FF43" s="21" t="n">
        <v>30</v>
      </c>
      <c r="FG43" s="21" t="n">
        <v>2.335</v>
      </c>
      <c r="FH43" s="21" t="n">
        <v>300</v>
      </c>
      <c r="FI43" s="21" t="n">
        <v>719.4</v>
      </c>
      <c r="FJ43" s="21" t="n">
        <v>43.8</v>
      </c>
      <c r="FK43" s="21" t="n">
        <v>83.69</v>
      </c>
      <c r="FL43" s="21" t="n">
        <v>5.3</v>
      </c>
      <c r="FM43" s="21" t="n">
        <v>1.2</v>
      </c>
      <c r="FN43" s="21" t="n">
        <v>95.3</v>
      </c>
      <c r="FO43" s="21" t="n">
        <v>4.7</v>
      </c>
      <c r="FP43" s="21" t="n">
        <v>20.089</v>
      </c>
      <c r="FQ43" s="21" t="n">
        <v>300</v>
      </c>
      <c r="FR43" s="15" t="n">
        <v>1.7</v>
      </c>
      <c r="FS43" s="15" t="n">
        <v>2.2</v>
      </c>
      <c r="FT43" s="15" t="n">
        <v>0.9</v>
      </c>
      <c r="FU43" s="15" t="n">
        <v>2.2</v>
      </c>
      <c r="FV43" s="15" t="n">
        <v>2.6</v>
      </c>
      <c r="FW43" s="15" t="n">
        <v>92</v>
      </c>
      <c r="FX43" s="15" t="n">
        <v>96</v>
      </c>
      <c r="FY43" s="15" t="n">
        <v>96</v>
      </c>
      <c r="FZ43" s="15" t="n">
        <v>94</v>
      </c>
      <c r="GA43" s="15" t="n">
        <v>179</v>
      </c>
      <c r="GB43" s="15" t="n">
        <v>79.5</v>
      </c>
      <c r="GC43" s="15" t="n">
        <v>77</v>
      </c>
      <c r="GD43" s="15" t="n">
        <v>79.8</v>
      </c>
      <c r="GE43" s="15" t="n">
        <v>79.6</v>
      </c>
      <c r="GF43" s="15" t="n">
        <v>80</v>
      </c>
      <c r="GG43" s="15" t="n">
        <v>25.1</v>
      </c>
      <c r="GH43" s="15" t="n">
        <v>23.8</v>
      </c>
      <c r="GI43" s="15" t="n">
        <v>21.8</v>
      </c>
      <c r="GJ43" s="15" t="n">
        <v>22.1</v>
      </c>
      <c r="GK43" s="15" t="n">
        <v>19.4</v>
      </c>
      <c r="GL43" s="15" t="n">
        <v>1.7</v>
      </c>
      <c r="GM43" s="15" t="n">
        <v>7.6</v>
      </c>
      <c r="GN43" s="15" t="n">
        <v>0</v>
      </c>
      <c r="GO43" s="15" t="n">
        <v>0</v>
      </c>
      <c r="GP43" s="15" t="n">
        <v>0</v>
      </c>
      <c r="GQ43" s="15" t="n">
        <v>1.9</v>
      </c>
      <c r="GR43" s="15" t="n">
        <v>6.5</v>
      </c>
      <c r="GS43" s="15" t="n">
        <v>0</v>
      </c>
      <c r="GT43" s="15" t="n">
        <v>0</v>
      </c>
      <c r="GU43" s="15" t="n">
        <v>0</v>
      </c>
      <c r="GV43" s="15" t="n">
        <v>1.5</v>
      </c>
      <c r="GW43" s="15" t="n">
        <v>6.8</v>
      </c>
      <c r="GX43" s="15" t="n">
        <v>0.4</v>
      </c>
      <c r="GY43" s="15" t="n">
        <v>0</v>
      </c>
      <c r="GZ43" s="15" t="n">
        <v>0</v>
      </c>
      <c r="HA43" s="15" t="n">
        <v>0</v>
      </c>
      <c r="HB43" s="15" t="n">
        <v>2.1</v>
      </c>
      <c r="HC43" s="15" t="n">
        <v>0</v>
      </c>
      <c r="HD43" s="15" t="n">
        <v>0</v>
      </c>
      <c r="HE43" s="22" t="n">
        <v>0</v>
      </c>
      <c r="HF43" s="1" t="n">
        <v>-1</v>
      </c>
      <c r="HG43" s="1" t="n">
        <v>-1</v>
      </c>
      <c r="HH43" s="1" t="n">
        <v>-1</v>
      </c>
      <c r="HI43" s="1" t="n">
        <v>-1</v>
      </c>
      <c r="HJ43" s="1" t="n">
        <v>-1</v>
      </c>
      <c r="HK43" s="1" t="n">
        <v>-1</v>
      </c>
      <c r="HL43" s="1" t="n">
        <v>-1</v>
      </c>
      <c r="HM43" s="1" t="n">
        <v>-1</v>
      </c>
      <c r="HN43" s="1" t="n">
        <v>-1</v>
      </c>
      <c r="HO43" s="1" t="n">
        <v>-1</v>
      </c>
      <c r="HP43" s="1" t="n">
        <v>-1</v>
      </c>
      <c r="HQ43" s="1" t="n">
        <v>-1</v>
      </c>
      <c r="HR43" s="1" t="n">
        <v>-1</v>
      </c>
      <c r="HS43" s="1" t="n">
        <v>-1</v>
      </c>
      <c r="HT43" s="1" t="n">
        <v>-1</v>
      </c>
      <c r="HU43" s="1" t="n">
        <v>-1</v>
      </c>
      <c r="HV43" s="1" t="n">
        <v>-1</v>
      </c>
      <c r="HW43" s="1" t="n">
        <v>-1</v>
      </c>
      <c r="HX43" s="1" t="n">
        <v>-1</v>
      </c>
      <c r="HY43" s="1" t="n">
        <v>-1</v>
      </c>
      <c r="HZ43" s="1" t="n">
        <v>-1</v>
      </c>
      <c r="IA43" s="1" t="n">
        <v>-1</v>
      </c>
      <c r="IB43" s="1" t="n">
        <v>-1</v>
      </c>
      <c r="IC43" s="1" t="n">
        <v>-1</v>
      </c>
      <c r="ID43" s="1" t="n">
        <v>-1</v>
      </c>
      <c r="IE43" s="1" t="n">
        <v>-1</v>
      </c>
      <c r="IF43" s="1" t="n">
        <v>-1</v>
      </c>
      <c r="IG43" s="1" t="n">
        <v>-1</v>
      </c>
      <c r="IH43" s="1" t="n">
        <v>-1</v>
      </c>
      <c r="II43" s="1" t="n">
        <v>-1</v>
      </c>
      <c r="IJ43" s="1" t="n">
        <v>-1</v>
      </c>
      <c r="IK43" s="1" t="n">
        <v>-1</v>
      </c>
      <c r="IL43" s="1" t="n">
        <v>-1</v>
      </c>
      <c r="IM43" s="1" t="n">
        <v>-1</v>
      </c>
      <c r="IN43" s="1" t="n">
        <v>-1</v>
      </c>
      <c r="IO43" s="1" t="n">
        <v>-1</v>
      </c>
      <c r="IP43" s="1" t="n">
        <v>-1</v>
      </c>
      <c r="IQ43" s="1" t="n">
        <v>-1</v>
      </c>
      <c r="IR43" s="1" t="n">
        <v>-1</v>
      </c>
      <c r="IS43" s="1" t="n">
        <v>-1</v>
      </c>
      <c r="IT43" s="1" t="n">
        <v>-1</v>
      </c>
      <c r="IU43" s="1" t="n">
        <v>-1</v>
      </c>
      <c r="IV43" s="1" t="n">
        <v>-1</v>
      </c>
      <c r="IW43" s="1" t="n">
        <v>-1</v>
      </c>
      <c r="IX43" s="1" t="n">
        <v>-1</v>
      </c>
      <c r="IY43" s="1" t="n">
        <v>-1</v>
      </c>
      <c r="IZ43" s="1" t="n">
        <v>-1</v>
      </c>
      <c r="JA43" s="1" t="n">
        <v>-1</v>
      </c>
      <c r="JB43" s="1" t="n">
        <v>-1</v>
      </c>
      <c r="JC43" s="1" t="n">
        <v>-1</v>
      </c>
      <c r="JD43" s="1" t="n">
        <v>-1</v>
      </c>
      <c r="JE43" s="1" t="n">
        <v>-1</v>
      </c>
      <c r="JG43" s="1" t="n">
        <v>116</v>
      </c>
      <c r="JH43" s="1" t="n">
        <v>76</v>
      </c>
      <c r="JI43" s="1" t="n">
        <f aca="false">JH43+(JG43-JH43)/3</f>
        <v>89.3333333333333</v>
      </c>
      <c r="JJ43" s="1" t="n">
        <v>1.99</v>
      </c>
      <c r="JK43" s="1" t="n">
        <v>75</v>
      </c>
      <c r="JL43" s="1" t="n">
        <v>10</v>
      </c>
      <c r="JM43" s="1" t="n">
        <v>54</v>
      </c>
      <c r="JN43" s="1" t="n">
        <f aca="false">JM43/JJ43</f>
        <v>27.1356783919598</v>
      </c>
      <c r="JO43" s="1" t="n">
        <v>9</v>
      </c>
      <c r="JP43" s="1" t="n">
        <f aca="false">JL43+JM43+JO43</f>
        <v>73</v>
      </c>
      <c r="JQ43" s="1" t="n">
        <v>35</v>
      </c>
      <c r="JR43" s="1" t="n">
        <f aca="false">(JM43-JQ43)/JM43</f>
        <v>0.351851851851852</v>
      </c>
      <c r="JS43" s="1" t="n">
        <v>65</v>
      </c>
      <c r="JT43" s="1" t="n">
        <f aca="false">(JL43+JO43)/JM43</f>
        <v>0.351851851851852</v>
      </c>
      <c r="JU43" s="23" t="n">
        <f aca="false">(0.8*(1.04*(POWER(JP43,3)-POWER(JM43,3)))+0.6)/1000</f>
        <v>192.652696</v>
      </c>
      <c r="JV43" s="1" t="n">
        <f aca="false">JU43/JJ43</f>
        <v>96.8104</v>
      </c>
      <c r="JW43" s="1" t="n">
        <v>55</v>
      </c>
      <c r="JX43" s="1" t="n">
        <v>35</v>
      </c>
      <c r="JY43" s="1" t="n">
        <f aca="false">JW43/JX43</f>
        <v>1.57142857142857</v>
      </c>
      <c r="JZ43" s="1" t="n">
        <v>165</v>
      </c>
      <c r="KA43" s="1" t="n">
        <v>10</v>
      </c>
      <c r="KB43" s="1" t="n">
        <f aca="false">JW43/KA43</f>
        <v>5.5</v>
      </c>
      <c r="KC43" s="1" t="n">
        <v>-1</v>
      </c>
      <c r="KD43" s="1" t="n">
        <v>2.3</v>
      </c>
      <c r="KE43" s="1" t="n">
        <v>-1</v>
      </c>
      <c r="KF43" s="1" t="n">
        <v>-1</v>
      </c>
      <c r="KG43" s="1" t="n">
        <v>-1</v>
      </c>
      <c r="KH43" s="1" t="n">
        <v>26</v>
      </c>
      <c r="KI43" s="1" t="n">
        <v>55</v>
      </c>
      <c r="KJ43" s="1" t="n">
        <v>37</v>
      </c>
      <c r="KK43" s="1" t="n">
        <f aca="false">KI43/KJ43</f>
        <v>1.48648648648649</v>
      </c>
      <c r="KL43" s="1" t="n">
        <v>187</v>
      </c>
      <c r="KM43" s="1" t="n">
        <v>15</v>
      </c>
      <c r="KN43" s="1" t="n">
        <v>68</v>
      </c>
      <c r="KO43" s="1" t="n">
        <f aca="false">KN43/JJ43</f>
        <v>34.1708542713568</v>
      </c>
      <c r="KP43" s="1" t="n">
        <v>65</v>
      </c>
      <c r="KQ43" s="1" t="n">
        <f aca="false">KP43/JJ43</f>
        <v>32.6633165829146</v>
      </c>
      <c r="KR43" s="1" t="n">
        <v>128</v>
      </c>
      <c r="KS43" s="1" t="n">
        <f aca="false">KR43/JJ43</f>
        <v>64.321608040201</v>
      </c>
      <c r="KT43" s="1" t="n">
        <v>68</v>
      </c>
      <c r="KU43" s="1" t="n">
        <f aca="false">KT43/JJ43</f>
        <v>34.1708542713568</v>
      </c>
      <c r="KV43" s="1" t="n">
        <f aca="false">KR43-KT43</f>
        <v>60</v>
      </c>
      <c r="KW43" s="1" t="n">
        <v>47</v>
      </c>
      <c r="KX43" s="1" t="n">
        <v>22</v>
      </c>
      <c r="KY43" s="1" t="n">
        <v>11.7</v>
      </c>
      <c r="KZ43" s="1" t="n">
        <f aca="false">KX43/JJ43</f>
        <v>11.0552763819096</v>
      </c>
      <c r="LA43" s="1" t="n">
        <f aca="false">KY43/JJ43</f>
        <v>5.87939698492462</v>
      </c>
      <c r="LB43" s="23" t="n">
        <f aca="false">(KX43-KY43)/KX43</f>
        <v>0.468181818181818</v>
      </c>
      <c r="LC43" s="1" t="n">
        <v>114</v>
      </c>
      <c r="LD43" s="1" t="n">
        <v>62</v>
      </c>
      <c r="LE43" s="1" t="n">
        <f aca="false">LD43+(LC43-LD43)/3</f>
        <v>79.3333333333333</v>
      </c>
      <c r="LF43" s="1" t="n">
        <v>88</v>
      </c>
      <c r="LG43" s="1" t="n">
        <v>10</v>
      </c>
      <c r="LH43" s="1" t="n">
        <v>48</v>
      </c>
      <c r="LI43" s="1" t="n">
        <f aca="false">LH43/JJ43</f>
        <v>24.1206030150754</v>
      </c>
      <c r="LJ43" s="1" t="n">
        <v>10</v>
      </c>
      <c r="LK43" s="1" t="n">
        <f aca="false">LG43+LH43+LJ43</f>
        <v>68</v>
      </c>
      <c r="LL43" s="1" t="n">
        <v>31</v>
      </c>
      <c r="LM43" s="23" t="n">
        <f aca="false">(LH43-LL43)/LH43</f>
        <v>0.354166666666667</v>
      </c>
      <c r="LN43" s="1" t="n">
        <v>64</v>
      </c>
      <c r="LO43" s="1" t="n">
        <f aca="false">(LG43+LJ43)/LH43</f>
        <v>0.416666666666667</v>
      </c>
      <c r="LP43" s="1" t="n">
        <f aca="false">(0.8*(1.04*(POWER(LK43,3)-POWER(LH43,3)))+0.6)/1000</f>
        <v>169.59548</v>
      </c>
      <c r="LQ43" s="1" t="n">
        <f aca="false">LP43/JJ43</f>
        <v>85.2238592964824</v>
      </c>
      <c r="LR43" s="1" t="n">
        <v>41</v>
      </c>
      <c r="LS43" s="1" t="n">
        <v>45</v>
      </c>
      <c r="LT43" s="23" t="n">
        <f aca="false">LR43/LS43</f>
        <v>0.911111111111111</v>
      </c>
      <c r="LU43" s="1" t="n">
        <v>154</v>
      </c>
      <c r="LV43" s="1" t="n">
        <v>13</v>
      </c>
      <c r="LW43" s="23" t="n">
        <f aca="false">LR43/LV43</f>
        <v>3.15384615384615</v>
      </c>
      <c r="LX43" s="1" t="n">
        <v>18.6</v>
      </c>
      <c r="LY43" s="1" t="n">
        <f aca="false">((3.14*POWER(KD43,2)/4)*LX43*LF43)/1000</f>
        <v>6.79705752</v>
      </c>
      <c r="LZ43" s="1" t="n">
        <f aca="false">LY43/JJ43</f>
        <v>3.41560679396985</v>
      </c>
      <c r="MA43" s="1" t="n">
        <v>10.5</v>
      </c>
      <c r="MB43" s="1" t="n">
        <v>26</v>
      </c>
      <c r="MC43" s="1" t="n">
        <v>49</v>
      </c>
      <c r="MD43" s="1" t="n">
        <v>31</v>
      </c>
      <c r="ME43" s="23" t="n">
        <f aca="false">MC43/MD43</f>
        <v>1.58064516129032</v>
      </c>
      <c r="MF43" s="1" t="n">
        <v>163</v>
      </c>
      <c r="MG43" s="1" t="n">
        <v>12</v>
      </c>
      <c r="MH43" s="1" t="n">
        <v>85</v>
      </c>
      <c r="MI43" s="1" t="n">
        <f aca="false">MH43/JJ43</f>
        <v>42.713567839196</v>
      </c>
      <c r="MJ43" s="1" t="n">
        <v>76</v>
      </c>
      <c r="MK43" s="1" t="n">
        <f aca="false">MJ43/JJ43</f>
        <v>38.1909547738694</v>
      </c>
      <c r="ML43" s="1" t="n">
        <v>107</v>
      </c>
      <c r="MM43" s="1" t="n">
        <f aca="false">ML43/JJ43</f>
        <v>53.7688442211055</v>
      </c>
      <c r="MN43" s="1" t="n">
        <v>56</v>
      </c>
      <c r="MO43" s="1" t="n">
        <f aca="false">MN43/JJ43</f>
        <v>28.1407035175879</v>
      </c>
      <c r="MP43" s="1" t="n">
        <f aca="false">ML43-MN43</f>
        <v>51</v>
      </c>
      <c r="MQ43" s="1" t="n">
        <v>58</v>
      </c>
      <c r="MR43" s="1" t="n">
        <v>21.4</v>
      </c>
      <c r="MS43" s="1" t="n">
        <v>11.4</v>
      </c>
      <c r="MT43" s="1" t="n">
        <f aca="false">MR43/JJ43</f>
        <v>10.7537688442211</v>
      </c>
      <c r="MU43" s="1" t="n">
        <f aca="false">MS43/JJ43</f>
        <v>5.7286432160804</v>
      </c>
      <c r="MV43" s="23" t="n">
        <f aca="false">(MR43-MS43)/MR43</f>
        <v>0.467289719626168</v>
      </c>
      <c r="MW43" s="1" t="n">
        <v>116</v>
      </c>
      <c r="MX43" s="1" t="n">
        <v>74</v>
      </c>
      <c r="MY43" s="1" t="n">
        <f aca="false">MX43+(MW43-MX43)/3</f>
        <v>88</v>
      </c>
      <c r="MZ43" s="1" t="n">
        <v>63</v>
      </c>
      <c r="NA43" s="1" t="n">
        <v>10</v>
      </c>
      <c r="NB43" s="1" t="n">
        <v>53</v>
      </c>
      <c r="NC43" s="1" t="n">
        <f aca="false">NB43/JJ43</f>
        <v>26.6331658291457</v>
      </c>
      <c r="ND43" s="1" t="n">
        <v>10</v>
      </c>
      <c r="NE43" s="1" t="n">
        <f aca="false">NA43+NB43+ND43</f>
        <v>73</v>
      </c>
      <c r="NF43" s="1" t="n">
        <v>36</v>
      </c>
      <c r="NG43" s="23" t="n">
        <f aca="false">(NB43-NF43)/NB43</f>
        <v>0.320754716981132</v>
      </c>
      <c r="NH43" s="1" t="n">
        <v>61</v>
      </c>
      <c r="NI43" s="1" t="n">
        <f aca="false">(NA43+ND43)/NB43</f>
        <v>0.377358490566038</v>
      </c>
      <c r="NJ43" s="1" t="n">
        <f aca="false">(0.8*(1.04*(POWER(NE43,3)-POWER(NB43,3)))+0.6)/1000</f>
        <v>199.79708</v>
      </c>
      <c r="NK43" s="1" t="n">
        <f aca="false">NJ43/JJ43</f>
        <v>100.400542713568</v>
      </c>
      <c r="NL43" s="1" t="n">
        <v>57</v>
      </c>
      <c r="NM43" s="1" t="n">
        <v>36</v>
      </c>
      <c r="NN43" s="23" t="n">
        <f aca="false">NL43/NM43</f>
        <v>1.58333333333333</v>
      </c>
      <c r="NO43" s="1" t="n">
        <v>202</v>
      </c>
      <c r="NP43" s="1" t="n">
        <v>14</v>
      </c>
      <c r="NQ43" s="23" t="n">
        <f aca="false">NL43/NP43</f>
        <v>4.07142857142857</v>
      </c>
      <c r="NR43" s="1" t="n">
        <v>20.1</v>
      </c>
      <c r="NS43" s="1" t="n">
        <f aca="false">((3.14*POWER(KD43,2)/4)*NR43*MZ43)/1000</f>
        <v>5.258500695</v>
      </c>
      <c r="NT43" s="1" t="n">
        <f aca="false">NS43/JJ43</f>
        <v>2.64246266080402</v>
      </c>
      <c r="NU43" s="1" t="n">
        <v>13.6</v>
      </c>
      <c r="NV43" s="1" t="n">
        <v>26</v>
      </c>
      <c r="NW43" s="1" t="n">
        <v>37</v>
      </c>
      <c r="NX43" s="1" t="n">
        <v>19</v>
      </c>
      <c r="NY43" s="23" t="n">
        <f aca="false">NW43/NX43</f>
        <v>1.94736842105263</v>
      </c>
      <c r="NZ43" s="1" t="n">
        <v>224</v>
      </c>
      <c r="OA43" s="1" t="n">
        <v>13</v>
      </c>
      <c r="OB43" s="1" t="n">
        <v>90</v>
      </c>
      <c r="OC43" s="1" t="n">
        <f aca="false">OB43/JJ43</f>
        <v>45.2261306532663</v>
      </c>
      <c r="OD43" s="1" t="n">
        <v>85</v>
      </c>
      <c r="OE43" s="1" t="n">
        <f aca="false">OD43/JJ43</f>
        <v>42.713567839196</v>
      </c>
      <c r="OF43" s="1" t="n">
        <v>141</v>
      </c>
      <c r="OG43" s="1" t="n">
        <f aca="false">OF43/JJ43</f>
        <v>70.8542713567839</v>
      </c>
      <c r="OH43" s="1" t="n">
        <v>70</v>
      </c>
      <c r="OI43" s="1" t="n">
        <f aca="false">OH43/JJ43</f>
        <v>35.1758793969849</v>
      </c>
      <c r="OJ43" s="1" t="n">
        <f aca="false">OF43-OH43</f>
        <v>71</v>
      </c>
      <c r="OK43" s="1" t="n">
        <v>51</v>
      </c>
      <c r="OL43" s="1" t="n">
        <v>24.2</v>
      </c>
      <c r="OM43" s="1" t="n">
        <v>14.5</v>
      </c>
      <c r="ON43" s="1" t="n">
        <f aca="false">OL43/JJ43</f>
        <v>12.1608040201005</v>
      </c>
      <c r="OO43" s="1" t="n">
        <f aca="false">OM43/JJ43</f>
        <v>7.28643216080402</v>
      </c>
      <c r="OP43" s="23" t="n">
        <f aca="false">(OL43-OM43)/OL43</f>
        <v>0.400826446280992</v>
      </c>
      <c r="OQ43" s="1" t="n">
        <v>120</v>
      </c>
      <c r="OR43" s="1" t="n">
        <v>74</v>
      </c>
      <c r="OS43" s="1" t="n">
        <f aca="false">OR43+(OQ43-OR43)/3</f>
        <v>89.3333333333333</v>
      </c>
      <c r="OT43" s="1" t="n">
        <v>74</v>
      </c>
      <c r="OU43" s="1" t="n">
        <v>10</v>
      </c>
      <c r="OV43" s="1" t="n">
        <v>52</v>
      </c>
      <c r="OW43" s="1" t="n">
        <f aca="false">OV43/JJ43</f>
        <v>26.1306532663317</v>
      </c>
      <c r="OX43" s="1" t="n">
        <v>9</v>
      </c>
      <c r="OY43" s="1" t="n">
        <f aca="false">OU43+OV43+OX43</f>
        <v>71</v>
      </c>
      <c r="OZ43" s="1" t="n">
        <v>33</v>
      </c>
      <c r="PA43" s="23" t="n">
        <f aca="false">(OV43-OZ43)/OV43</f>
        <v>0.365384615384615</v>
      </c>
      <c r="PB43" s="1" t="n">
        <v>67</v>
      </c>
      <c r="PC43" s="1" t="n">
        <f aca="false">(OU43+OX43)/OV43</f>
        <v>0.365384615384615</v>
      </c>
      <c r="PD43" s="1" t="n">
        <f aca="false">(0.8*(1.04*(POWER(OY43,3)-POWER(OV43,3)))+0.6)/1000</f>
        <v>180.796696</v>
      </c>
      <c r="PE43" s="1" t="n">
        <f aca="false">PD43/JJ43</f>
        <v>90.8526110552764</v>
      </c>
      <c r="PF43" s="1" t="n">
        <v>57</v>
      </c>
      <c r="PG43" s="1" t="n">
        <v>45</v>
      </c>
      <c r="PH43" s="23" t="n">
        <f aca="false">PF43/PG43</f>
        <v>1.26666666666667</v>
      </c>
      <c r="PI43" s="1" t="n">
        <v>163</v>
      </c>
      <c r="PJ43" s="1" t="n">
        <v>15</v>
      </c>
      <c r="PK43" s="23" t="n">
        <f aca="false">PF43/PJ43</f>
        <v>3.8</v>
      </c>
      <c r="PL43" s="1" t="n">
        <v>15.7</v>
      </c>
      <c r="PM43" s="1" t="n">
        <f aca="false">((3.14*POWER(KD43,2)/4)*PL43*OT43)/1000</f>
        <v>4.82454877</v>
      </c>
      <c r="PN43" s="1" t="n">
        <f aca="false">PM43/JJ43</f>
        <v>2.42439636683417</v>
      </c>
      <c r="PO43" s="1" t="n">
        <v>14.7</v>
      </c>
      <c r="PP43" s="1" t="n">
        <v>24</v>
      </c>
      <c r="PQ43" s="1" t="n">
        <v>44</v>
      </c>
      <c r="PR43" s="1" t="n">
        <v>27</v>
      </c>
      <c r="PS43" s="23" t="n">
        <f aca="false">PQ43/PR43</f>
        <v>1.62962962962963</v>
      </c>
      <c r="PT43" s="1" t="n">
        <v>266</v>
      </c>
      <c r="PU43" s="1" t="n">
        <v>13</v>
      </c>
      <c r="PV43" s="1" t="n">
        <v>77</v>
      </c>
      <c r="PW43" s="1" t="n">
        <f aca="false">PV43/JJ43</f>
        <v>38.6934673366834</v>
      </c>
      <c r="PX43" s="1" t="n">
        <v>64</v>
      </c>
      <c r="PY43" s="1" t="n">
        <f aca="false">PX43/JJ43</f>
        <v>32.1608040201005</v>
      </c>
      <c r="PZ43" s="1" t="n">
        <v>118</v>
      </c>
      <c r="QA43" s="1" t="n">
        <f aca="false">PZ43/JJ43</f>
        <v>59.2964824120603</v>
      </c>
      <c r="QB43" s="1" t="n">
        <v>57</v>
      </c>
      <c r="QC43" s="1" t="n">
        <f aca="false">QB43/JJ43</f>
        <v>28.643216080402</v>
      </c>
      <c r="QD43" s="1" t="n">
        <f aca="false">PZ43-QB43</f>
        <v>61</v>
      </c>
      <c r="QE43" s="1" t="n">
        <v>52</v>
      </c>
      <c r="QF43" s="1" t="n">
        <v>23.8</v>
      </c>
      <c r="QG43" s="1" t="n">
        <v>15.1</v>
      </c>
      <c r="QH43" s="1" t="n">
        <f aca="false">QF43/JJ43</f>
        <v>11.9597989949749</v>
      </c>
      <c r="QI43" s="1" t="n">
        <f aca="false">QG43/JJ43</f>
        <v>7.58793969849246</v>
      </c>
      <c r="QJ43" s="23" t="n">
        <f aca="false">(QF43-QG43)/QF43</f>
        <v>0.365546218487395</v>
      </c>
      <c r="QK43" s="1" t="n">
        <v>119</v>
      </c>
      <c r="QL43" s="1" t="n">
        <v>76</v>
      </c>
      <c r="QM43" s="1" t="n">
        <f aca="false">QL43+(QK43-QL43)/3</f>
        <v>90.3333333333333</v>
      </c>
      <c r="QN43" s="1" t="n">
        <v>87</v>
      </c>
      <c r="QO43" s="1" t="n">
        <v>10</v>
      </c>
      <c r="QP43" s="1" t="n">
        <v>49</v>
      </c>
      <c r="QQ43" s="1" t="n">
        <f aca="false">QP43/JJ43</f>
        <v>24.6231155778894</v>
      </c>
      <c r="QR43" s="1" t="n">
        <v>10</v>
      </c>
      <c r="QS43" s="1" t="n">
        <f aca="false">QO43+QP43+QR43</f>
        <v>69</v>
      </c>
      <c r="QT43" s="1" t="n">
        <v>30</v>
      </c>
      <c r="QU43" s="23" t="n">
        <f aca="false">(QP43-QT43)/QP43</f>
        <v>0.387755102040816</v>
      </c>
      <c r="QV43" s="1" t="n">
        <v>68</v>
      </c>
      <c r="QW43" s="1" t="n">
        <f aca="false">(QO43+QR43)/QP43</f>
        <v>0.408163265306122</v>
      </c>
      <c r="QX43" s="1" t="n">
        <f aca="false">(0.8*(1.04*(POWER(QS43,3)-POWER(QP43,3)))+0.6)/1000</f>
        <v>175.43612</v>
      </c>
      <c r="QY43" s="1" t="n">
        <f aca="false">QX43/JJ43</f>
        <v>88.1588542713568</v>
      </c>
      <c r="QZ43" s="1" t="n">
        <v>51</v>
      </c>
      <c r="RA43" s="1" t="n">
        <v>31</v>
      </c>
      <c r="RB43" s="23" t="n">
        <f aca="false">QZ43/RA43</f>
        <v>1.64516129032258</v>
      </c>
      <c r="RC43" s="1" t="n">
        <v>158</v>
      </c>
      <c r="RD43" s="1" t="n">
        <v>17</v>
      </c>
      <c r="RE43" s="23" t="n">
        <f aca="false">QZ43/RD43</f>
        <v>3</v>
      </c>
      <c r="RF43" s="1" t="n">
        <v>20.7</v>
      </c>
      <c r="RG43" s="1" t="n">
        <f aca="false">((3.14*POWER(KD43,2)/4)*RF43*QN43)/1000</f>
        <v>7.478507385</v>
      </c>
      <c r="RH43" s="1" t="n">
        <f aca="false">RG43/JJ43</f>
        <v>3.7580439120603</v>
      </c>
      <c r="RI43" s="1" t="n">
        <v>16.6</v>
      </c>
      <c r="RJ43" s="1" t="n">
        <v>22</v>
      </c>
      <c r="RK43" s="1" t="n">
        <v>42</v>
      </c>
      <c r="RL43" s="1" t="n">
        <v>22</v>
      </c>
      <c r="RM43" s="23" t="n">
        <f aca="false">RK43/RL43</f>
        <v>1.90909090909091</v>
      </c>
      <c r="RN43" s="1" t="n">
        <v>220</v>
      </c>
      <c r="RO43" s="1" t="n">
        <v>11</v>
      </c>
      <c r="RP43" s="1" t="n">
        <v>68</v>
      </c>
      <c r="RQ43" s="1" t="n">
        <f aca="false">RP43/JJ43</f>
        <v>34.1708542713568</v>
      </c>
      <c r="RR43" s="1" t="n">
        <v>57</v>
      </c>
      <c r="RS43" s="1" t="n">
        <f aca="false">RR43/JJ43</f>
        <v>28.643216080402</v>
      </c>
      <c r="RT43" s="1" t="n">
        <v>114</v>
      </c>
      <c r="RU43" s="1" t="n">
        <f aca="false">RT43/JJ43</f>
        <v>57.286432160804</v>
      </c>
      <c r="RV43" s="1" t="n">
        <v>45</v>
      </c>
      <c r="RW43" s="1" t="n">
        <f aca="false">RV43/JJ43</f>
        <v>22.6130653266332</v>
      </c>
      <c r="RX43" s="1" t="n">
        <f aca="false">RT43-RV43</f>
        <v>69</v>
      </c>
      <c r="RY43" s="1" t="n">
        <v>61</v>
      </c>
      <c r="RZ43" s="1" t="n">
        <v>22.7</v>
      </c>
      <c r="SA43" s="1" t="n">
        <v>16</v>
      </c>
      <c r="SB43" s="1" t="n">
        <f aca="false">RZ43/JJ43</f>
        <v>11.4070351758794</v>
      </c>
      <c r="SC43" s="1" t="n">
        <f aca="false">SA43/JJ43</f>
        <v>8.04020100502513</v>
      </c>
      <c r="SD43" s="23" t="n">
        <f aca="false">(RZ43-SA43)/RZ43</f>
        <v>0.295154185022026</v>
      </c>
    </row>
    <row r="44" customFormat="false" ht="21" hidden="false" customHeight="false" outlineLevel="0" collapsed="false">
      <c r="A44" s="14" t="s">
        <v>660</v>
      </c>
      <c r="B44" s="13" t="n">
        <v>40</v>
      </c>
      <c r="C44" s="13" t="n">
        <v>23</v>
      </c>
      <c r="D44" s="15" t="n">
        <v>61</v>
      </c>
      <c r="E44" s="13" t="n">
        <v>172</v>
      </c>
      <c r="F44" s="16" t="n">
        <v>2</v>
      </c>
      <c r="G44" s="16" t="n">
        <v>5</v>
      </c>
      <c r="H44" s="17" t="n">
        <v>18</v>
      </c>
      <c r="I44" s="17" t="n">
        <v>416</v>
      </c>
      <c r="J44" s="17" t="n">
        <v>13</v>
      </c>
      <c r="K44" s="17" t="n">
        <v>184</v>
      </c>
      <c r="L44" s="17" t="n">
        <v>998</v>
      </c>
      <c r="M44" s="17" t="n">
        <v>998</v>
      </c>
      <c r="N44" s="17" t="n">
        <v>998</v>
      </c>
      <c r="O44" s="17" t="n">
        <v>998</v>
      </c>
      <c r="P44" s="17" t="n">
        <v>998</v>
      </c>
      <c r="Q44" s="17" t="n">
        <v>998</v>
      </c>
      <c r="R44" s="17" t="n">
        <v>998</v>
      </c>
      <c r="S44" s="17" t="n">
        <v>998</v>
      </c>
      <c r="T44" s="17" t="n">
        <v>998</v>
      </c>
      <c r="U44" s="17" t="n">
        <v>998</v>
      </c>
      <c r="V44" s="17" t="n">
        <v>327</v>
      </c>
      <c r="W44" s="18" t="n">
        <v>0.519444444444444</v>
      </c>
      <c r="X44" s="19" t="n">
        <v>54</v>
      </c>
      <c r="Y44" s="19" t="n">
        <v>46</v>
      </c>
      <c r="Z44" s="19" t="n">
        <v>52</v>
      </c>
      <c r="AA44" s="19" t="n">
        <v>58</v>
      </c>
      <c r="AB44" s="19" t="n">
        <v>57</v>
      </c>
      <c r="AC44" s="19" t="n">
        <v>52</v>
      </c>
      <c r="AD44" s="19" t="n">
        <v>41</v>
      </c>
      <c r="AE44" s="19" t="n">
        <v>49</v>
      </c>
      <c r="AF44" s="19" t="n">
        <v>59</v>
      </c>
      <c r="AG44" s="19" t="n">
        <v>55</v>
      </c>
      <c r="AH44" s="19" t="n">
        <v>0.962962962962963</v>
      </c>
      <c r="AI44" s="19" t="n">
        <v>0.891304347826087</v>
      </c>
      <c r="AJ44" s="19" t="n">
        <v>0.942307692307692</v>
      </c>
      <c r="AK44" s="19" t="n">
        <v>1.01724137931034</v>
      </c>
      <c r="AL44" s="19" t="n">
        <v>0.964912280701754</v>
      </c>
      <c r="AM44" s="19" t="n">
        <v>198</v>
      </c>
      <c r="AN44" s="19" t="n">
        <v>113</v>
      </c>
      <c r="AO44" s="19" t="n">
        <v>158</v>
      </c>
      <c r="AP44" s="19" t="n">
        <v>205</v>
      </c>
      <c r="AQ44" s="19" t="n">
        <v>190</v>
      </c>
      <c r="AR44" s="19" t="n">
        <v>34</v>
      </c>
      <c r="AS44" s="19" t="n">
        <v>25</v>
      </c>
      <c r="AT44" s="19" t="n">
        <v>32</v>
      </c>
      <c r="AU44" s="19" t="n">
        <v>39</v>
      </c>
      <c r="AV44" s="19" t="n">
        <v>36</v>
      </c>
      <c r="AW44" s="19" t="n">
        <v>100</v>
      </c>
      <c r="AX44" s="19" t="n">
        <v>78.2608695652174</v>
      </c>
      <c r="AY44" s="19" t="n">
        <v>84.6153846153846</v>
      </c>
      <c r="AZ44" s="19" t="n">
        <v>100</v>
      </c>
      <c r="BA44" s="19" t="n">
        <v>94.7368421052632</v>
      </c>
      <c r="BB44" s="19" t="n">
        <v>323</v>
      </c>
      <c r="BC44" s="19" t="n">
        <v>215</v>
      </c>
      <c r="BD44" s="19" t="n">
        <v>295</v>
      </c>
      <c r="BE44" s="19" t="n">
        <v>276</v>
      </c>
      <c r="BF44" s="19" t="n">
        <v>272</v>
      </c>
      <c r="BG44" s="19" t="n">
        <v>299</v>
      </c>
      <c r="BH44" s="19" t="n">
        <v>218</v>
      </c>
      <c r="BI44" s="19" t="n">
        <v>325</v>
      </c>
      <c r="BJ44" s="19" t="n">
        <v>291</v>
      </c>
      <c r="BK44" s="19" t="n">
        <v>292</v>
      </c>
      <c r="BL44" s="19" t="n">
        <v>0.925696594427245</v>
      </c>
      <c r="BM44" s="19" t="n">
        <v>1.01395348837209</v>
      </c>
      <c r="BN44" s="19" t="n">
        <v>1.10169491525424</v>
      </c>
      <c r="BO44" s="19" t="n">
        <v>1.05434782608696</v>
      </c>
      <c r="BP44" s="19" t="n">
        <v>1.07352941176471</v>
      </c>
      <c r="BQ44" s="19" t="n">
        <v>739</v>
      </c>
      <c r="BR44" s="19" t="n">
        <v>371</v>
      </c>
      <c r="BS44" s="19" t="n">
        <v>604</v>
      </c>
      <c r="BT44" s="19" t="n">
        <v>547</v>
      </c>
      <c r="BU44" s="19" t="n">
        <v>538</v>
      </c>
      <c r="BV44" s="19" t="n">
        <v>244</v>
      </c>
      <c r="BW44" s="19" t="n">
        <v>134</v>
      </c>
      <c r="BX44" s="19" t="n">
        <v>198</v>
      </c>
      <c r="BY44" s="19" t="n">
        <v>173</v>
      </c>
      <c r="BZ44" s="19" t="n">
        <v>175</v>
      </c>
      <c r="CA44" s="19" t="n">
        <v>84.8297213622291</v>
      </c>
      <c r="CB44" s="19" t="n">
        <v>72.093023255814</v>
      </c>
      <c r="CC44" s="19" t="n">
        <v>88.4745762711865</v>
      </c>
      <c r="CD44" s="19" t="n">
        <v>77.536231884058</v>
      </c>
      <c r="CE44" s="19" t="n">
        <v>79.7794117647059</v>
      </c>
      <c r="CF44" s="21" t="n">
        <v>641.2</v>
      </c>
      <c r="CG44" s="21" t="n">
        <v>46.8</v>
      </c>
      <c r="CH44" s="21" t="n">
        <v>94.08</v>
      </c>
      <c r="CI44" s="21" t="n">
        <v>30.5</v>
      </c>
      <c r="CJ44" s="21" t="n">
        <v>2</v>
      </c>
      <c r="CK44" s="21" t="n">
        <v>94.5</v>
      </c>
      <c r="CL44" s="21" t="n">
        <v>5.5</v>
      </c>
      <c r="CM44" s="21" t="n">
        <v>17.328</v>
      </c>
      <c r="CN44" s="21" t="n">
        <v>300</v>
      </c>
      <c r="CO44" s="21" t="n">
        <v>898</v>
      </c>
      <c r="CP44" s="21" t="n">
        <v>152.5</v>
      </c>
      <c r="CQ44" s="21" t="n">
        <v>68.88</v>
      </c>
      <c r="CR44" s="21" t="n">
        <v>130.1</v>
      </c>
      <c r="CS44" s="21" t="n">
        <v>48.9</v>
      </c>
      <c r="CT44" s="21" t="n">
        <v>72.5</v>
      </c>
      <c r="CU44" s="21" t="n">
        <v>27.5</v>
      </c>
      <c r="CV44" s="21" t="n">
        <v>2.641</v>
      </c>
      <c r="CW44" s="21" t="n">
        <v>300</v>
      </c>
      <c r="CX44" s="21" t="n">
        <v>689.9</v>
      </c>
      <c r="CY44" s="21" t="n">
        <v>39.2</v>
      </c>
      <c r="CZ44" s="21" t="n">
        <v>87.21</v>
      </c>
      <c r="DA44" s="21" t="n">
        <v>27.2</v>
      </c>
      <c r="DB44" s="21" t="n">
        <v>2.5</v>
      </c>
      <c r="DC44" s="21" t="n">
        <v>49</v>
      </c>
      <c r="DD44" s="21" t="n">
        <v>50.8</v>
      </c>
      <c r="DE44" s="21" t="n">
        <v>0.965</v>
      </c>
      <c r="DF44" s="21" t="n">
        <v>300</v>
      </c>
      <c r="DG44" s="21" t="n">
        <v>588.6</v>
      </c>
      <c r="DH44" s="21" t="n">
        <v>55.5</v>
      </c>
      <c r="DI44" s="21" t="n">
        <v>102.81</v>
      </c>
      <c r="DJ44" s="21" t="n">
        <v>17.3</v>
      </c>
      <c r="DK44" s="21" t="n">
        <v>1.8</v>
      </c>
      <c r="DL44" s="21" t="n">
        <v>94.6</v>
      </c>
      <c r="DM44" s="21" t="n">
        <v>5.4</v>
      </c>
      <c r="DN44" s="21" t="n">
        <v>17.67</v>
      </c>
      <c r="DO44" s="21" t="n">
        <v>300</v>
      </c>
      <c r="DP44" s="21" t="n">
        <v>1086.7</v>
      </c>
      <c r="DQ44" s="21" t="n">
        <v>69.4</v>
      </c>
      <c r="DR44" s="21" t="n">
        <v>55.44</v>
      </c>
      <c r="DS44" s="21" t="n">
        <v>80.8</v>
      </c>
      <c r="DT44" s="21" t="n">
        <v>52.4</v>
      </c>
      <c r="DU44" s="21" t="n">
        <v>30.2</v>
      </c>
      <c r="DV44" s="21" t="n">
        <v>69.7</v>
      </c>
      <c r="DW44" s="21" t="n">
        <v>0.433</v>
      </c>
      <c r="DX44" s="21" t="n">
        <v>300</v>
      </c>
      <c r="DY44" s="21" t="n">
        <v>903.8</v>
      </c>
      <c r="DZ44" s="21" t="n">
        <v>94.8</v>
      </c>
      <c r="EA44" s="21" t="n">
        <v>67.14</v>
      </c>
      <c r="EB44" s="21" t="n">
        <v>59.7</v>
      </c>
      <c r="EC44" s="21" t="n">
        <v>31</v>
      </c>
      <c r="ED44" s="21" t="n">
        <v>87</v>
      </c>
      <c r="EE44" s="21" t="n">
        <v>13</v>
      </c>
      <c r="EF44" s="21" t="n">
        <v>6.717</v>
      </c>
      <c r="EG44" s="21" t="n">
        <v>300</v>
      </c>
      <c r="EH44" s="21" t="n">
        <v>972.5</v>
      </c>
      <c r="EI44" s="21" t="n">
        <v>142.1</v>
      </c>
      <c r="EJ44" s="21" t="n">
        <v>63.03</v>
      </c>
      <c r="EK44" s="21" t="n">
        <v>144.5</v>
      </c>
      <c r="EL44" s="21" t="n">
        <v>72.5</v>
      </c>
      <c r="EM44" s="21" t="n">
        <v>43.9</v>
      </c>
      <c r="EN44" s="21" t="n">
        <v>56.1</v>
      </c>
      <c r="EO44" s="21" t="n">
        <v>0.783</v>
      </c>
      <c r="EP44" s="21" t="n">
        <v>300</v>
      </c>
      <c r="EQ44" s="21" t="n">
        <v>705.3</v>
      </c>
      <c r="ER44" s="21" t="n">
        <v>74.6</v>
      </c>
      <c r="ES44" s="21" t="n">
        <v>85.91</v>
      </c>
      <c r="ET44" s="21" t="n">
        <v>33.5</v>
      </c>
      <c r="EU44" s="21" t="n">
        <v>8.9</v>
      </c>
      <c r="EV44" s="21" t="n">
        <v>95.5</v>
      </c>
      <c r="EW44" s="21" t="n">
        <v>4.5</v>
      </c>
      <c r="EX44" s="21" t="n">
        <v>21.427</v>
      </c>
      <c r="EY44" s="21" t="n">
        <v>300</v>
      </c>
      <c r="EZ44" s="21" t="n">
        <v>1096</v>
      </c>
      <c r="FA44" s="21" t="n">
        <v>125.8</v>
      </c>
      <c r="FB44" s="21" t="n">
        <v>55.5</v>
      </c>
      <c r="FC44" s="21" t="n">
        <v>142.1</v>
      </c>
      <c r="FD44" s="21" t="n">
        <v>73.9</v>
      </c>
      <c r="FE44" s="21" t="n">
        <v>14.6</v>
      </c>
      <c r="FF44" s="21" t="n">
        <v>85.4</v>
      </c>
      <c r="FG44" s="21" t="n">
        <v>0.171</v>
      </c>
      <c r="FH44" s="21" t="n">
        <v>300</v>
      </c>
      <c r="FI44" s="21" t="n">
        <v>731</v>
      </c>
      <c r="FJ44" s="21" t="n">
        <v>84.4</v>
      </c>
      <c r="FK44" s="21" t="n">
        <v>83.07</v>
      </c>
      <c r="FL44" s="21" t="n">
        <v>34.2</v>
      </c>
      <c r="FM44" s="21" t="n">
        <v>10.7</v>
      </c>
      <c r="FN44" s="21" t="n">
        <v>96</v>
      </c>
      <c r="FO44" s="21" t="n">
        <v>4</v>
      </c>
      <c r="FP44" s="21" t="n">
        <v>23.713</v>
      </c>
      <c r="FQ44" s="21" t="n">
        <v>300</v>
      </c>
      <c r="FR44" s="15" t="n">
        <v>0.7</v>
      </c>
      <c r="FS44" s="15" t="n">
        <v>2.3</v>
      </c>
      <c r="FT44" s="15" t="n">
        <v>1.4</v>
      </c>
      <c r="FU44" s="15" t="n">
        <v>1.8</v>
      </c>
      <c r="FV44" s="15" t="n">
        <v>1.5</v>
      </c>
      <c r="FW44" s="15" t="n">
        <v>97</v>
      </c>
      <c r="FX44" s="15" t="n">
        <v>134</v>
      </c>
      <c r="FY44" s="15" t="n">
        <v>96</v>
      </c>
      <c r="FZ44" s="15" t="n">
        <v>125</v>
      </c>
      <c r="GA44" s="15" t="n">
        <v>117</v>
      </c>
      <c r="GB44" s="15" t="n">
        <v>60.9</v>
      </c>
      <c r="GC44" s="15" t="n">
        <v>60.3</v>
      </c>
      <c r="GD44" s="15" t="n">
        <v>64.3</v>
      </c>
      <c r="GE44" s="15" t="n">
        <v>62</v>
      </c>
      <c r="GF44" s="15" t="n">
        <v>62.3</v>
      </c>
      <c r="GG44" s="15" t="n">
        <v>14.6</v>
      </c>
      <c r="GH44" s="15" t="n">
        <v>15</v>
      </c>
      <c r="GI44" s="15" t="n">
        <v>15.5</v>
      </c>
      <c r="GJ44" s="15" t="n">
        <v>16.2</v>
      </c>
      <c r="GK44" s="15" t="n">
        <v>14.3</v>
      </c>
      <c r="GL44" s="15" t="n">
        <v>0.7</v>
      </c>
      <c r="GM44" s="15" t="n">
        <v>3.5</v>
      </c>
      <c r="GN44" s="15" t="n">
        <v>2.5</v>
      </c>
      <c r="GO44" s="15" t="n">
        <v>0</v>
      </c>
      <c r="GP44" s="15" t="n">
        <v>0</v>
      </c>
      <c r="GQ44" s="15" t="n">
        <v>1.2</v>
      </c>
      <c r="GR44" s="15" t="n">
        <v>2.5</v>
      </c>
      <c r="GS44" s="15" t="n">
        <v>1.8</v>
      </c>
      <c r="GT44" s="15" t="n">
        <v>0</v>
      </c>
      <c r="GU44" s="15" t="n">
        <v>0</v>
      </c>
      <c r="GV44" s="15" t="n">
        <v>1</v>
      </c>
      <c r="GW44" s="15" t="n">
        <v>6.2</v>
      </c>
      <c r="GX44" s="15" t="n">
        <v>1.9</v>
      </c>
      <c r="GY44" s="15" t="n">
        <v>1.2</v>
      </c>
      <c r="GZ44" s="15" t="n">
        <v>0</v>
      </c>
      <c r="HA44" s="15" t="n">
        <v>0.6</v>
      </c>
      <c r="HB44" s="15" t="n">
        <v>0.7</v>
      </c>
      <c r="HC44" s="15" t="n">
        <v>0</v>
      </c>
      <c r="HD44" s="15" t="n">
        <v>0</v>
      </c>
      <c r="HE44" s="22" t="n">
        <v>0</v>
      </c>
      <c r="HF44" s="1" t="n">
        <v>-1</v>
      </c>
      <c r="HG44" s="1" t="n">
        <v>-1</v>
      </c>
      <c r="HH44" s="1" t="n">
        <v>-1</v>
      </c>
      <c r="HI44" s="1" t="n">
        <v>-1</v>
      </c>
      <c r="HJ44" s="1" t="n">
        <v>-1</v>
      </c>
      <c r="HK44" s="1" t="n">
        <v>-1</v>
      </c>
      <c r="HL44" s="1" t="n">
        <v>-1</v>
      </c>
      <c r="HM44" s="1" t="n">
        <v>-1</v>
      </c>
      <c r="HN44" s="1" t="n">
        <v>-1</v>
      </c>
      <c r="HO44" s="1" t="n">
        <v>-1</v>
      </c>
      <c r="HP44" s="1" t="n">
        <v>-1</v>
      </c>
      <c r="HQ44" s="1" t="n">
        <v>-1</v>
      </c>
      <c r="HR44" s="1" t="n">
        <v>-1</v>
      </c>
      <c r="HS44" s="1" t="n">
        <v>-1</v>
      </c>
      <c r="HT44" s="1" t="n">
        <v>-1</v>
      </c>
      <c r="HU44" s="1" t="n">
        <v>-1</v>
      </c>
      <c r="HV44" s="1" t="n">
        <v>-1</v>
      </c>
      <c r="HW44" s="1" t="n">
        <v>-1</v>
      </c>
      <c r="HX44" s="1" t="n">
        <v>-1</v>
      </c>
      <c r="HY44" s="1" t="n">
        <v>-1</v>
      </c>
      <c r="HZ44" s="1" t="n">
        <v>-1</v>
      </c>
      <c r="IA44" s="1" t="n">
        <v>-1</v>
      </c>
      <c r="IB44" s="1" t="n">
        <v>-1</v>
      </c>
      <c r="IC44" s="1" t="n">
        <v>-1</v>
      </c>
      <c r="ID44" s="1" t="n">
        <v>-1</v>
      </c>
      <c r="IE44" s="1" t="n">
        <v>-1</v>
      </c>
      <c r="IF44" s="1" t="n">
        <v>-1</v>
      </c>
      <c r="IG44" s="1" t="n">
        <v>-1</v>
      </c>
      <c r="IH44" s="1" t="n">
        <v>-1</v>
      </c>
      <c r="II44" s="1" t="n">
        <v>-1</v>
      </c>
      <c r="IJ44" s="1" t="n">
        <v>-1</v>
      </c>
      <c r="IK44" s="1" t="n">
        <v>-1</v>
      </c>
      <c r="IL44" s="1" t="n">
        <v>-1</v>
      </c>
      <c r="IM44" s="1" t="n">
        <v>-1</v>
      </c>
      <c r="IN44" s="1" t="n">
        <v>-1</v>
      </c>
      <c r="IO44" s="1" t="n">
        <v>-1</v>
      </c>
      <c r="IP44" s="1" t="n">
        <v>-1</v>
      </c>
      <c r="IQ44" s="1" t="n">
        <v>-1</v>
      </c>
      <c r="IR44" s="1" t="n">
        <v>-1</v>
      </c>
      <c r="IS44" s="1" t="n">
        <v>-1</v>
      </c>
      <c r="IT44" s="1" t="n">
        <v>-1</v>
      </c>
      <c r="IU44" s="1" t="n">
        <v>-1</v>
      </c>
      <c r="IV44" s="1" t="n">
        <v>-1</v>
      </c>
      <c r="IW44" s="1" t="n">
        <v>-1</v>
      </c>
      <c r="IX44" s="1" t="n">
        <v>-1</v>
      </c>
      <c r="IY44" s="1" t="n">
        <v>-1</v>
      </c>
      <c r="IZ44" s="1" t="n">
        <v>-1</v>
      </c>
      <c r="JA44" s="1" t="n">
        <v>-1</v>
      </c>
      <c r="JB44" s="1" t="n">
        <v>-1</v>
      </c>
      <c r="JC44" s="1" t="n">
        <v>-1</v>
      </c>
      <c r="JD44" s="1" t="n">
        <v>-1</v>
      </c>
      <c r="JE44" s="1" t="n">
        <v>-1</v>
      </c>
      <c r="JG44" s="1" t="n">
        <v>124</v>
      </c>
      <c r="JH44" s="1" t="n">
        <v>75</v>
      </c>
      <c r="JI44" s="1" t="n">
        <f aca="false">JH44+(JG44-JH44)/3</f>
        <v>91.3333333333333</v>
      </c>
      <c r="JJ44" s="1" t="n">
        <v>1.72</v>
      </c>
      <c r="JK44" s="1" t="n">
        <v>60</v>
      </c>
      <c r="JL44" s="1" t="n">
        <v>9</v>
      </c>
      <c r="JM44" s="1" t="n">
        <v>48</v>
      </c>
      <c r="JN44" s="1" t="n">
        <f aca="false">JM44/JJ44</f>
        <v>27.906976744186</v>
      </c>
      <c r="JO44" s="1" t="n">
        <v>9</v>
      </c>
      <c r="JP44" s="1" t="n">
        <f aca="false">JL44+JM44+JO44</f>
        <v>66</v>
      </c>
      <c r="JQ44" s="1" t="n">
        <v>33</v>
      </c>
      <c r="JR44" s="1" t="n">
        <f aca="false">(JM44-JQ44)/JM44</f>
        <v>0.3125</v>
      </c>
      <c r="JS44" s="1" t="n">
        <v>59</v>
      </c>
      <c r="JT44" s="1" t="n">
        <f aca="false">(JL44+JO44)/JM44</f>
        <v>0.375</v>
      </c>
      <c r="JU44" s="23" t="n">
        <f aca="false">(0.8*(1.04*(POWER(JP44,3)-POWER(JM44,3)))+0.6)/1000</f>
        <v>147.184728</v>
      </c>
      <c r="JV44" s="1" t="n">
        <f aca="false">JU44/JJ44</f>
        <v>85.5725162790698</v>
      </c>
      <c r="JW44" s="1" t="n">
        <v>62</v>
      </c>
      <c r="JX44" s="1" t="n">
        <v>43</v>
      </c>
      <c r="JY44" s="1" t="n">
        <f aca="false">JW44/JX44</f>
        <v>1.44186046511628</v>
      </c>
      <c r="JZ44" s="1" t="n">
        <v>207</v>
      </c>
      <c r="KA44" s="1" t="n">
        <v>21</v>
      </c>
      <c r="KB44" s="1" t="n">
        <f aca="false">JW44/KA44</f>
        <v>2.95238095238095</v>
      </c>
      <c r="KC44" s="1" t="n">
        <v>19.3</v>
      </c>
      <c r="KD44" s="1" t="n">
        <v>2.3</v>
      </c>
      <c r="KE44" s="1" t="n">
        <f aca="false">((3.14*POWER(KD44,2)/4)*KC44*JK44)/1000</f>
        <v>4.8087687</v>
      </c>
      <c r="KF44" s="1" t="n">
        <f aca="false">KE44/JJ44</f>
        <v>2.79579575581395</v>
      </c>
      <c r="KG44" s="1" t="n">
        <v>17.6</v>
      </c>
      <c r="KH44" s="1" t="n">
        <v>-1</v>
      </c>
      <c r="KI44" s="1" t="n">
        <v>52</v>
      </c>
      <c r="KJ44" s="1" t="n">
        <v>27</v>
      </c>
      <c r="KK44" s="1" t="n">
        <f aca="false">KI44/KJ44</f>
        <v>1.92592592592593</v>
      </c>
      <c r="KL44" s="1" t="n">
        <v>255</v>
      </c>
      <c r="KM44" s="1" t="n">
        <v>12</v>
      </c>
      <c r="KN44" s="1" t="n">
        <v>76</v>
      </c>
      <c r="KO44" s="1" t="n">
        <f aca="false">KN44/JJ44</f>
        <v>44.1860465116279</v>
      </c>
      <c r="KP44" s="1" t="n">
        <v>40</v>
      </c>
      <c r="KQ44" s="1" t="n">
        <f aca="false">KP44/JJ44</f>
        <v>23.2558139534884</v>
      </c>
      <c r="KR44" s="1" t="n">
        <v>120</v>
      </c>
      <c r="KS44" s="1" t="n">
        <f aca="false">KR44/JJ44</f>
        <v>69.7674418604651</v>
      </c>
      <c r="KT44" s="1" t="n">
        <v>69</v>
      </c>
      <c r="KU44" s="1" t="n">
        <f aca="false">KT44/JJ44</f>
        <v>40.1162790697674</v>
      </c>
      <c r="KV44" s="1" t="n">
        <f aca="false">KR44-KT44</f>
        <v>51</v>
      </c>
      <c r="KW44" s="1" t="n">
        <v>42</v>
      </c>
      <c r="KX44" s="1" t="n">
        <v>23.9</v>
      </c>
      <c r="KY44" s="1" t="n">
        <v>12.5</v>
      </c>
      <c r="KZ44" s="1" t="n">
        <f aca="false">KX44/JJ44</f>
        <v>13.8953488372093</v>
      </c>
      <c r="LA44" s="1" t="n">
        <f aca="false">KY44/JJ44</f>
        <v>7.26744186046512</v>
      </c>
      <c r="LB44" s="23" t="n">
        <f aca="false">(KX44-KY44)/KX44</f>
        <v>0.476987447698745</v>
      </c>
      <c r="LC44" s="1" t="n">
        <v>106</v>
      </c>
      <c r="LD44" s="1" t="n">
        <v>66</v>
      </c>
      <c r="LE44" s="1" t="n">
        <f aca="false">LD44+(LC44-LD44)/3</f>
        <v>79.3333333333333</v>
      </c>
      <c r="LF44" s="1" t="n">
        <v>96</v>
      </c>
      <c r="LG44" s="1" t="n">
        <v>9</v>
      </c>
      <c r="LH44" s="1" t="n">
        <v>45</v>
      </c>
      <c r="LI44" s="1" t="n">
        <f aca="false">LH44/JJ44</f>
        <v>26.1627906976744</v>
      </c>
      <c r="LJ44" s="1" t="n">
        <v>9</v>
      </c>
      <c r="LK44" s="1" t="n">
        <f aca="false">LG44+LH44+LJ44</f>
        <v>63</v>
      </c>
      <c r="LL44" s="1" t="n">
        <v>32</v>
      </c>
      <c r="LM44" s="23" t="n">
        <f aca="false">(LH44-LL44)/LH44</f>
        <v>0.288888888888889</v>
      </c>
      <c r="LN44" s="1" t="n">
        <v>56</v>
      </c>
      <c r="LO44" s="1" t="n">
        <f aca="false">(LG44+LJ44)/LH44</f>
        <v>0.4</v>
      </c>
      <c r="LP44" s="1" t="n">
        <f aca="false">(0.8*(1.04*(POWER(LK44,3)-POWER(LH44,3)))+0.6)/1000</f>
        <v>132.223704</v>
      </c>
      <c r="LQ44" s="1" t="n">
        <f aca="false">LP44/JJ44</f>
        <v>76.8742465116279</v>
      </c>
      <c r="LR44" s="1" t="n">
        <v>46</v>
      </c>
      <c r="LS44" s="1" t="n">
        <v>55</v>
      </c>
      <c r="LT44" s="23" t="n">
        <f aca="false">LR44/LS44</f>
        <v>0.836363636363636</v>
      </c>
      <c r="LU44" s="1" t="n">
        <v>139</v>
      </c>
      <c r="LV44" s="1" t="n">
        <v>12</v>
      </c>
      <c r="LW44" s="23" t="n">
        <f aca="false">LR44/LV44</f>
        <v>3.83333333333333</v>
      </c>
      <c r="LX44" s="1" t="n">
        <v>14.3</v>
      </c>
      <c r="LY44" s="1" t="n">
        <f aca="false">((3.14*POWER(KD44,2)/4)*LX44*LF44)/1000</f>
        <v>5.70075792</v>
      </c>
      <c r="LZ44" s="1" t="n">
        <f aca="false">LY44/JJ44</f>
        <v>3.31439413953488</v>
      </c>
      <c r="MA44" s="1" t="n">
        <v>14.3</v>
      </c>
      <c r="MB44" s="1" t="n">
        <v>24</v>
      </c>
      <c r="MC44" s="1" t="n">
        <v>45</v>
      </c>
      <c r="MD44" s="1" t="n">
        <v>48</v>
      </c>
      <c r="ME44" s="23" t="n">
        <f aca="false">MC44/MD44</f>
        <v>0.9375</v>
      </c>
      <c r="MF44" s="1" t="n">
        <v>140</v>
      </c>
      <c r="MG44" s="1" t="n">
        <v>-1</v>
      </c>
      <c r="MH44" s="1" t="n">
        <v>73</v>
      </c>
      <c r="MI44" s="1" t="n">
        <f aca="false">MH44/JJ44</f>
        <v>42.4418604651163</v>
      </c>
      <c r="MJ44" s="1" t="n">
        <v>38</v>
      </c>
      <c r="MK44" s="1" t="n">
        <f aca="false">MJ44/JJ44</f>
        <v>22.093023255814</v>
      </c>
      <c r="ML44" s="1" t="n">
        <v>109</v>
      </c>
      <c r="MM44" s="1" t="n">
        <f aca="false">ML44/JJ44</f>
        <v>63.3720930232558</v>
      </c>
      <c r="MN44" s="1" t="n">
        <v>47</v>
      </c>
      <c r="MO44" s="1" t="n">
        <f aca="false">MN44/JJ44</f>
        <v>27.3255813953488</v>
      </c>
      <c r="MP44" s="1" t="n">
        <f aca="false">ML44-MN44</f>
        <v>62</v>
      </c>
      <c r="MQ44" s="1" t="n">
        <v>49</v>
      </c>
      <c r="MR44" s="1" t="n">
        <v>22.1</v>
      </c>
      <c r="MS44" s="1" t="n">
        <v>14.1</v>
      </c>
      <c r="MT44" s="1" t="n">
        <f aca="false">MR44/JJ44</f>
        <v>12.8488372093023</v>
      </c>
      <c r="MU44" s="1" t="n">
        <f aca="false">MS44/JJ44</f>
        <v>8.19767441860465</v>
      </c>
      <c r="MV44" s="23" t="n">
        <f aca="false">(MR44-MS44)/MR44</f>
        <v>0.361990950226244</v>
      </c>
      <c r="MW44" s="1" t="n">
        <v>122</v>
      </c>
      <c r="MX44" s="1" t="n">
        <v>75</v>
      </c>
      <c r="MY44" s="1" t="n">
        <f aca="false">MX44+(MW44-MX44)/3</f>
        <v>90.6666666666667</v>
      </c>
      <c r="MZ44" s="1" t="n">
        <v>63</v>
      </c>
      <c r="NA44" s="1" t="n">
        <v>9</v>
      </c>
      <c r="NB44" s="1" t="n">
        <v>49</v>
      </c>
      <c r="NC44" s="1" t="n">
        <f aca="false">NB44/JJ44</f>
        <v>28.4883720930233</v>
      </c>
      <c r="ND44" s="1" t="n">
        <v>9</v>
      </c>
      <c r="NE44" s="1" t="n">
        <f aca="false">NA44+NB44+ND44</f>
        <v>67</v>
      </c>
      <c r="NF44" s="1" t="n">
        <v>35</v>
      </c>
      <c r="NG44" s="23" t="n">
        <f aca="false">(NB44-NF44)/NB44</f>
        <v>0.285714285714286</v>
      </c>
      <c r="NH44" s="1" t="n">
        <v>55</v>
      </c>
      <c r="NI44" s="1" t="n">
        <f aca="false">(NA44+ND44)/NB44</f>
        <v>0.36734693877551</v>
      </c>
      <c r="NJ44" s="1" t="n">
        <f aca="false">(0.8*(1.04*(POWER(NE44,3)-POWER(NB44,3)))+0.6)/1000</f>
        <v>152.351448</v>
      </c>
      <c r="NK44" s="1" t="n">
        <f aca="false">NJ44/JJ44</f>
        <v>88.576423255814</v>
      </c>
      <c r="NL44" s="1" t="n">
        <v>85</v>
      </c>
      <c r="NM44" s="1" t="n">
        <v>43</v>
      </c>
      <c r="NN44" s="23" t="n">
        <f aca="false">NL44/NM44</f>
        <v>1.97674418604651</v>
      </c>
      <c r="NO44" s="1" t="n">
        <v>203</v>
      </c>
      <c r="NP44" s="1" t="n">
        <v>20</v>
      </c>
      <c r="NQ44" s="23" t="n">
        <f aca="false">NL44/NP44</f>
        <v>4.25</v>
      </c>
      <c r="NR44" s="1" t="n">
        <v>15.6</v>
      </c>
      <c r="NS44" s="1" t="n">
        <f aca="false">((3.14*POWER(KD44,2)/4)*NR44*MZ44)/1000</f>
        <v>4.08122442</v>
      </c>
      <c r="NT44" s="1" t="n">
        <f aca="false">NS44/JJ44</f>
        <v>2.37280489534884</v>
      </c>
      <c r="NU44" s="1" t="n">
        <v>20</v>
      </c>
      <c r="NV44" s="1" t="n">
        <v>25</v>
      </c>
      <c r="NW44" s="1" t="n">
        <v>77</v>
      </c>
      <c r="NX44" s="1" t="n">
        <v>35</v>
      </c>
      <c r="NY44" s="23" t="n">
        <f aca="false">NW44/NX44</f>
        <v>2.2</v>
      </c>
      <c r="NZ44" s="1" t="n">
        <v>158</v>
      </c>
      <c r="OA44" s="1" t="n">
        <v>14</v>
      </c>
      <c r="OB44" s="1" t="n">
        <v>84</v>
      </c>
      <c r="OC44" s="1" t="n">
        <f aca="false">OB44/JJ44</f>
        <v>48.8372093023256</v>
      </c>
      <c r="OD44" s="1" t="n">
        <v>57</v>
      </c>
      <c r="OE44" s="1" t="n">
        <f aca="false">OD44/JJ44</f>
        <v>33.1395348837209</v>
      </c>
      <c r="OF44" s="1" t="n">
        <v>115</v>
      </c>
      <c r="OG44" s="1" t="n">
        <f aca="false">OF44/JJ44</f>
        <v>66.8604651162791</v>
      </c>
      <c r="OH44" s="1" t="n">
        <v>60</v>
      </c>
      <c r="OI44" s="1" t="n">
        <f aca="false">OH44/JJ44</f>
        <v>34.8837209302326</v>
      </c>
      <c r="OJ44" s="1" t="n">
        <f aca="false">OF44-OH44</f>
        <v>55</v>
      </c>
      <c r="OK44" s="1" t="n">
        <v>47</v>
      </c>
      <c r="OL44" s="1" t="n">
        <v>25</v>
      </c>
      <c r="OM44" s="1" t="n">
        <v>12.6</v>
      </c>
      <c r="ON44" s="1" t="n">
        <f aca="false">OL44/JJ44</f>
        <v>14.5348837209302</v>
      </c>
      <c r="OO44" s="1" t="n">
        <f aca="false">OM44/JJ44</f>
        <v>7.32558139534884</v>
      </c>
      <c r="OP44" s="23" t="n">
        <f aca="false">(OL44-OM44)/OL44</f>
        <v>0.496</v>
      </c>
      <c r="OQ44" s="1" t="n">
        <v>114</v>
      </c>
      <c r="OR44" s="1" t="n">
        <v>71</v>
      </c>
      <c r="OS44" s="1" t="n">
        <f aca="false">OR44+(OQ44-OR44)/3</f>
        <v>85.3333333333333</v>
      </c>
      <c r="OT44" s="1" t="n">
        <v>47</v>
      </c>
      <c r="OU44" s="1" t="n">
        <v>8</v>
      </c>
      <c r="OV44" s="1" t="n">
        <v>51</v>
      </c>
      <c r="OW44" s="1" t="n">
        <f aca="false">OV44/JJ44</f>
        <v>29.6511627906977</v>
      </c>
      <c r="OX44" s="1" t="n">
        <v>8</v>
      </c>
      <c r="OY44" s="1" t="n">
        <f aca="false">OU44+OV44+OX44</f>
        <v>67</v>
      </c>
      <c r="OZ44" s="1" t="n">
        <v>36</v>
      </c>
      <c r="PA44" s="23" t="n">
        <f aca="false">(OV44-OZ44)/OV44</f>
        <v>0.294117647058823</v>
      </c>
      <c r="PB44" s="1" t="n">
        <v>54</v>
      </c>
      <c r="PC44" s="1" t="n">
        <f aca="false">(OU44+OX44)/OV44</f>
        <v>0.313725490196078</v>
      </c>
      <c r="PD44" s="1" t="n">
        <f aca="false">(0.8*(1.04*(POWER(OY44,3)-POWER(OV44,3)))+0.6)/1000</f>
        <v>139.869784</v>
      </c>
      <c r="PE44" s="1" t="n">
        <f aca="false">PD44/JJ44</f>
        <v>81.3196418604651</v>
      </c>
      <c r="PF44" s="1" t="n">
        <v>62</v>
      </c>
      <c r="PG44" s="1" t="n">
        <v>36</v>
      </c>
      <c r="PH44" s="23" t="n">
        <f aca="false">PF44/PG44</f>
        <v>1.72222222222222</v>
      </c>
      <c r="PI44" s="1" t="n">
        <v>198</v>
      </c>
      <c r="PJ44" s="1" t="n">
        <v>17</v>
      </c>
      <c r="PK44" s="23" t="n">
        <f aca="false">PF44/PJ44</f>
        <v>3.64705882352941</v>
      </c>
      <c r="PL44" s="1" t="n">
        <v>16</v>
      </c>
      <c r="PM44" s="1" t="n">
        <f aca="false">((3.14*POWER(KD44,2)/4)*PL44*OT44)/1000</f>
        <v>3.1227928</v>
      </c>
      <c r="PN44" s="1" t="n">
        <f aca="false">PM44/JJ44</f>
        <v>1.81557720930233</v>
      </c>
      <c r="PO44" s="1" t="n">
        <v>15.6</v>
      </c>
      <c r="PP44" s="1" t="n">
        <v>26</v>
      </c>
      <c r="PQ44" s="1" t="n">
        <v>41</v>
      </c>
      <c r="PR44" s="1" t="n">
        <v>23</v>
      </c>
      <c r="PS44" s="23" t="n">
        <f aca="false">PQ44/PR44</f>
        <v>1.78260869565217</v>
      </c>
      <c r="PT44" s="1" t="n">
        <v>214</v>
      </c>
      <c r="PU44" s="1" t="n">
        <v>11</v>
      </c>
      <c r="PV44" s="1" t="n">
        <v>72</v>
      </c>
      <c r="PW44" s="1" t="n">
        <f aca="false">PV44/JJ44</f>
        <v>41.8604651162791</v>
      </c>
      <c r="PX44" s="1" t="n">
        <v>50</v>
      </c>
      <c r="PY44" s="1" t="n">
        <f aca="false">PX44/JJ44</f>
        <v>29.0697674418605</v>
      </c>
      <c r="PZ44" s="1" t="n">
        <v>115</v>
      </c>
      <c r="QA44" s="1" t="n">
        <f aca="false">PZ44/JJ44</f>
        <v>66.8604651162791</v>
      </c>
      <c r="QB44" s="1" t="n">
        <v>64</v>
      </c>
      <c r="QC44" s="1" t="n">
        <f aca="false">QB44/JJ44</f>
        <v>37.2093023255814</v>
      </c>
      <c r="QD44" s="1" t="n">
        <f aca="false">PZ44-QB44</f>
        <v>51</v>
      </c>
      <c r="QE44" s="1" t="n">
        <v>44</v>
      </c>
      <c r="QF44" s="1" t="n">
        <v>25.9</v>
      </c>
      <c r="QG44" s="1" t="n">
        <v>13.7</v>
      </c>
      <c r="QH44" s="1" t="n">
        <f aca="false">QF44/JJ44</f>
        <v>15.0581395348837</v>
      </c>
      <c r="QI44" s="1" t="n">
        <f aca="false">QG44/JJ44</f>
        <v>7.96511627906977</v>
      </c>
      <c r="QJ44" s="23" t="n">
        <f aca="false">(QF44-QG44)/QF44</f>
        <v>0.471042471042471</v>
      </c>
      <c r="QK44" s="1" t="n">
        <v>114</v>
      </c>
      <c r="QL44" s="1" t="n">
        <v>71</v>
      </c>
      <c r="QM44" s="1" t="n">
        <f aca="false">QL44+(QK44-QL44)/3</f>
        <v>85.3333333333333</v>
      </c>
      <c r="QN44" s="1" t="n">
        <v>76</v>
      </c>
      <c r="QO44" s="1" t="n">
        <v>8</v>
      </c>
      <c r="QP44" s="1" t="n">
        <v>46</v>
      </c>
      <c r="QQ44" s="1" t="n">
        <f aca="false">QP44/JJ44</f>
        <v>26.7441860465116</v>
      </c>
      <c r="QR44" s="1" t="n">
        <v>9</v>
      </c>
      <c r="QS44" s="1" t="n">
        <f aca="false">QO44+QP44+QR44</f>
        <v>63</v>
      </c>
      <c r="QT44" s="1" t="n">
        <v>32</v>
      </c>
      <c r="QU44" s="23" t="n">
        <f aca="false">(QP44-QT44)/QP44</f>
        <v>0.304347826086957</v>
      </c>
      <c r="QV44" s="1" t="n">
        <v>59</v>
      </c>
      <c r="QW44" s="1" t="n">
        <f aca="false">(QO44+QR44)/QP44</f>
        <v>0.369565217391304</v>
      </c>
      <c r="QX44" s="1" t="n">
        <f aca="false">(0.8*(1.04*(POWER(QS44,3)-POWER(QP44,3)))+0.6)/1000</f>
        <v>127.056152</v>
      </c>
      <c r="QY44" s="1" t="n">
        <f aca="false">QX44/JJ44</f>
        <v>73.8698558139535</v>
      </c>
      <c r="QZ44" s="1" t="n">
        <v>60</v>
      </c>
      <c r="RA44" s="1" t="n">
        <v>40</v>
      </c>
      <c r="RB44" s="23" t="n">
        <f aca="false">QZ44/RA44</f>
        <v>1.5</v>
      </c>
      <c r="RC44" s="1" t="n">
        <v>195</v>
      </c>
      <c r="RD44" s="1" t="n">
        <v>19</v>
      </c>
      <c r="RE44" s="23" t="n">
        <f aca="false">QZ44/RD44</f>
        <v>3.15789473684211</v>
      </c>
      <c r="RF44" s="1" t="n">
        <v>17.9</v>
      </c>
      <c r="RG44" s="1" t="n">
        <f aca="false">((3.14*POWER(KD44,2)/4)*RF44*QN44)/1000</f>
        <v>5.64926506</v>
      </c>
      <c r="RH44" s="1" t="n">
        <f aca="false">RG44/JJ44</f>
        <v>3.28445643023256</v>
      </c>
      <c r="RI44" s="1" t="n">
        <v>16.8</v>
      </c>
      <c r="RJ44" s="1" t="n">
        <v>29</v>
      </c>
      <c r="RK44" s="1" t="n">
        <v>38</v>
      </c>
      <c r="RL44" s="1" t="n">
        <v>16</v>
      </c>
      <c r="RM44" s="23" t="n">
        <f aca="false">RK44/RL44</f>
        <v>2.375</v>
      </c>
      <c r="RN44" s="1" t="n">
        <v>187</v>
      </c>
      <c r="RO44" s="1" t="n">
        <v>11</v>
      </c>
      <c r="RP44" s="1" t="n">
        <v>69</v>
      </c>
      <c r="RQ44" s="1" t="n">
        <f aca="false">RP44/JJ44</f>
        <v>40.1162790697674</v>
      </c>
      <c r="RR44" s="1" t="n">
        <v>41</v>
      </c>
      <c r="RS44" s="1" t="n">
        <f aca="false">RR44/JJ44</f>
        <v>23.8372093023256</v>
      </c>
      <c r="RT44" s="1" t="n">
        <v>111</v>
      </c>
      <c r="RU44" s="1" t="n">
        <f aca="false">RT44/JJ44</f>
        <v>64.5348837209302</v>
      </c>
      <c r="RV44" s="1" t="n">
        <v>61</v>
      </c>
      <c r="RW44" s="1" t="n">
        <f aca="false">RV44/JJ44</f>
        <v>35.4651162790698</v>
      </c>
      <c r="RX44" s="1" t="n">
        <f aca="false">RT44-RV44</f>
        <v>50</v>
      </c>
      <c r="RY44" s="1" t="n">
        <v>51</v>
      </c>
      <c r="RZ44" s="1" t="n">
        <v>24.7</v>
      </c>
      <c r="SA44" s="1" t="n">
        <v>13.7</v>
      </c>
      <c r="SB44" s="1" t="n">
        <f aca="false">RZ44/JJ44</f>
        <v>14.3604651162791</v>
      </c>
      <c r="SC44" s="1" t="n">
        <f aca="false">SA44/JJ44</f>
        <v>7.96511627906977</v>
      </c>
      <c r="SD44" s="23" t="n">
        <f aca="false">(RZ44-SA44)/RZ44</f>
        <v>0.445344129554656</v>
      </c>
    </row>
    <row r="45" customFormat="false" ht="21" hidden="false" customHeight="false" outlineLevel="0" collapsed="false">
      <c r="A45" s="14" t="s">
        <v>661</v>
      </c>
      <c r="B45" s="13" t="n">
        <v>40</v>
      </c>
      <c r="C45" s="13" t="n">
        <v>32</v>
      </c>
      <c r="D45" s="15" t="n">
        <v>75</v>
      </c>
      <c r="E45" s="13" t="n">
        <v>195</v>
      </c>
      <c r="F45" s="16" t="n">
        <v>4</v>
      </c>
      <c r="G45" s="16" t="n">
        <v>2</v>
      </c>
      <c r="H45" s="17" t="n">
        <v>176</v>
      </c>
      <c r="I45" s="17" t="n">
        <v>416</v>
      </c>
      <c r="J45" s="17" t="n">
        <v>107</v>
      </c>
      <c r="K45" s="17" t="n">
        <v>184</v>
      </c>
      <c r="L45" s="17" t="n">
        <v>998</v>
      </c>
      <c r="M45" s="17" t="n">
        <v>998</v>
      </c>
      <c r="N45" s="17" t="n">
        <v>998</v>
      </c>
      <c r="O45" s="17" t="n">
        <v>998</v>
      </c>
      <c r="P45" s="17" t="n">
        <v>998</v>
      </c>
      <c r="Q45" s="17" t="n">
        <v>998</v>
      </c>
      <c r="R45" s="17" t="n">
        <v>998</v>
      </c>
      <c r="S45" s="17" t="n">
        <v>998</v>
      </c>
      <c r="T45" s="17" t="n">
        <v>998</v>
      </c>
      <c r="U45" s="17" t="n">
        <v>998</v>
      </c>
      <c r="V45" s="17" t="n">
        <v>451</v>
      </c>
      <c r="W45" s="18" t="n">
        <v>0.605555555555556</v>
      </c>
      <c r="X45" s="19" t="n">
        <v>66</v>
      </c>
      <c r="Y45" s="19" t="n">
        <v>55</v>
      </c>
      <c r="Z45" s="19" t="n">
        <v>68</v>
      </c>
      <c r="AA45" s="19" t="n">
        <v>57</v>
      </c>
      <c r="AB45" s="19" t="n">
        <v>67</v>
      </c>
      <c r="AC45" s="19" t="n">
        <v>71</v>
      </c>
      <c r="AD45" s="19" t="n">
        <v>55</v>
      </c>
      <c r="AE45" s="19" t="n">
        <v>69</v>
      </c>
      <c r="AF45" s="19" t="n">
        <v>60</v>
      </c>
      <c r="AG45" s="19" t="n">
        <v>67</v>
      </c>
      <c r="AH45" s="19" t="n">
        <v>1.07575757575758</v>
      </c>
      <c r="AI45" s="19" t="n">
        <v>1</v>
      </c>
      <c r="AJ45" s="19" t="n">
        <v>1.01470588235294</v>
      </c>
      <c r="AK45" s="19" t="n">
        <v>1.05263157894737</v>
      </c>
      <c r="AL45" s="19" t="n">
        <v>1</v>
      </c>
      <c r="AM45" s="19" t="n">
        <v>182</v>
      </c>
      <c r="AN45" s="19" t="n">
        <v>150</v>
      </c>
      <c r="AO45" s="19" t="n">
        <v>176</v>
      </c>
      <c r="AP45" s="19" t="n">
        <v>185</v>
      </c>
      <c r="AQ45" s="19" t="n">
        <v>176</v>
      </c>
      <c r="AR45" s="19" t="n">
        <v>45</v>
      </c>
      <c r="AS45" s="19" t="n">
        <v>35</v>
      </c>
      <c r="AT45" s="19" t="n">
        <v>44</v>
      </c>
      <c r="AU45" s="19" t="n">
        <v>39</v>
      </c>
      <c r="AV45" s="19" t="n">
        <v>43</v>
      </c>
      <c r="AW45" s="19" t="n">
        <v>98.4848484848485</v>
      </c>
      <c r="AX45" s="19" t="n">
        <v>98.2</v>
      </c>
      <c r="AY45" s="19" t="n">
        <v>100</v>
      </c>
      <c r="AZ45" s="19" t="n">
        <v>100</v>
      </c>
      <c r="BA45" s="19" t="n">
        <v>98.5074626865672</v>
      </c>
      <c r="BB45" s="19" t="n">
        <v>315</v>
      </c>
      <c r="BC45" s="19" t="n">
        <v>271</v>
      </c>
      <c r="BD45" s="19" t="n">
        <v>300</v>
      </c>
      <c r="BE45" s="19" t="n">
        <v>283</v>
      </c>
      <c r="BF45" s="19" t="n">
        <v>278</v>
      </c>
      <c r="BG45" s="19" t="n">
        <v>313</v>
      </c>
      <c r="BH45" s="19" t="n">
        <v>230</v>
      </c>
      <c r="BI45" s="19" t="n">
        <v>298</v>
      </c>
      <c r="BJ45" s="19" t="n">
        <v>288</v>
      </c>
      <c r="BK45" s="19" t="n">
        <v>273</v>
      </c>
      <c r="BL45" s="19" t="n">
        <v>0.993650793650794</v>
      </c>
      <c r="BM45" s="19" t="n">
        <v>0.848708487084871</v>
      </c>
      <c r="BN45" s="19" t="n">
        <v>0.993333333333333</v>
      </c>
      <c r="BO45" s="19" t="n">
        <v>1.01766784452297</v>
      </c>
      <c r="BP45" s="19" t="n">
        <v>0.982014388489209</v>
      </c>
      <c r="BQ45" s="19" t="n">
        <v>578</v>
      </c>
      <c r="BR45" s="19" t="n">
        <v>480</v>
      </c>
      <c r="BS45" s="19" t="n">
        <v>512</v>
      </c>
      <c r="BT45" s="19" t="n">
        <v>535</v>
      </c>
      <c r="BU45" s="19" t="n">
        <v>530</v>
      </c>
      <c r="BV45" s="19" t="n">
        <v>199</v>
      </c>
      <c r="BW45" s="19" t="n">
        <v>154</v>
      </c>
      <c r="BX45" s="19" t="n">
        <v>198</v>
      </c>
      <c r="BY45" s="19" t="n">
        <v>194</v>
      </c>
      <c r="BZ45" s="19" t="n">
        <v>180</v>
      </c>
      <c r="CA45" s="19" t="n">
        <v>83.8095238095238</v>
      </c>
      <c r="CB45" s="19" t="n">
        <v>67.1586715867159</v>
      </c>
      <c r="CC45" s="19" t="n">
        <v>87</v>
      </c>
      <c r="CD45" s="19" t="n">
        <v>97.1731448763251</v>
      </c>
      <c r="CE45" s="19" t="n">
        <v>91.726618705036</v>
      </c>
      <c r="CF45" s="21" t="n">
        <v>980</v>
      </c>
      <c r="CG45" s="21" t="n">
        <v>54.6</v>
      </c>
      <c r="CH45" s="21" t="n">
        <v>61.43</v>
      </c>
      <c r="CI45" s="21" t="n">
        <v>33.6</v>
      </c>
      <c r="CJ45" s="21" t="n">
        <v>11.1</v>
      </c>
      <c r="CK45" s="21" t="n">
        <v>61</v>
      </c>
      <c r="CL45" s="21" t="n">
        <v>38.9</v>
      </c>
      <c r="CM45" s="21" t="n">
        <v>1.569</v>
      </c>
      <c r="CN45" s="21" t="n">
        <v>300</v>
      </c>
      <c r="CO45" s="21" t="n">
        <v>776.7</v>
      </c>
      <c r="CP45" s="21" t="n">
        <v>48.1</v>
      </c>
      <c r="CQ45" s="21" t="n">
        <v>77.56</v>
      </c>
      <c r="CR45" s="21" t="n">
        <v>12.1</v>
      </c>
      <c r="CS45" s="21" t="n">
        <v>0</v>
      </c>
      <c r="CT45" s="21" t="n">
        <v>90.9</v>
      </c>
      <c r="CU45" s="21" t="n">
        <v>9.1</v>
      </c>
      <c r="CV45" s="21" t="n">
        <v>10.023</v>
      </c>
      <c r="CW45" s="21" t="n">
        <v>300</v>
      </c>
      <c r="CX45" s="21" t="n">
        <v>923.7</v>
      </c>
      <c r="CY45" s="21" t="n">
        <v>19.5</v>
      </c>
      <c r="CZ45" s="21" t="n">
        <v>64.98</v>
      </c>
      <c r="DA45" s="21" t="n">
        <v>20</v>
      </c>
      <c r="DB45" s="21" t="n">
        <v>0.6</v>
      </c>
      <c r="DC45" s="21" t="n">
        <v>49.3</v>
      </c>
      <c r="DD45" s="21" t="n">
        <v>50.6</v>
      </c>
      <c r="DE45" s="21" t="n">
        <v>0.975</v>
      </c>
      <c r="DF45" s="21" t="n">
        <v>300</v>
      </c>
      <c r="DG45" s="21" t="n">
        <v>675.5</v>
      </c>
      <c r="DH45" s="21" t="n">
        <v>27.5</v>
      </c>
      <c r="DI45" s="21" t="n">
        <v>88.96</v>
      </c>
      <c r="DJ45" s="21" t="n">
        <v>6.9</v>
      </c>
      <c r="DK45" s="21" t="n">
        <v>0</v>
      </c>
      <c r="DL45" s="21" t="n">
        <v>93.1</v>
      </c>
      <c r="DM45" s="21" t="n">
        <v>6.9</v>
      </c>
      <c r="DN45" s="21" t="n">
        <v>13.526</v>
      </c>
      <c r="DO45" s="21" t="n">
        <v>120</v>
      </c>
      <c r="DP45" s="21" t="n">
        <v>1171.3</v>
      </c>
      <c r="DQ45" s="21" t="n">
        <v>51.7</v>
      </c>
      <c r="DR45" s="21" t="n">
        <v>51.33</v>
      </c>
      <c r="DS45" s="21" t="n">
        <v>48</v>
      </c>
      <c r="DT45" s="21" t="n">
        <v>34.9</v>
      </c>
      <c r="DU45" s="21" t="n">
        <v>57</v>
      </c>
      <c r="DV45" s="21" t="n">
        <v>43</v>
      </c>
      <c r="DW45" s="21" t="n">
        <v>1.324</v>
      </c>
      <c r="DX45" s="21" t="n">
        <v>300</v>
      </c>
      <c r="DY45" s="21" t="n">
        <v>1025</v>
      </c>
      <c r="DZ45" s="21" t="n">
        <v>166.9</v>
      </c>
      <c r="EA45" s="21" t="n">
        <v>59.59</v>
      </c>
      <c r="EB45" s="21" t="n">
        <v>34.7</v>
      </c>
      <c r="EC45" s="21" t="n">
        <v>7.9</v>
      </c>
      <c r="ED45" s="21" t="n">
        <v>90</v>
      </c>
      <c r="EE45" s="21" t="n">
        <v>9.9</v>
      </c>
      <c r="EF45" s="21" t="n">
        <v>9.058</v>
      </c>
      <c r="EG45" s="21" t="n">
        <v>300</v>
      </c>
      <c r="EH45" s="21" t="n">
        <v>1191.3</v>
      </c>
      <c r="EI45" s="21" t="n">
        <v>59.6</v>
      </c>
      <c r="EJ45" s="21" t="n">
        <v>50.5</v>
      </c>
      <c r="EK45" s="21" t="n">
        <v>43.2</v>
      </c>
      <c r="EL45" s="21" t="n">
        <v>30.3</v>
      </c>
      <c r="EM45" s="21" t="n">
        <v>49.5</v>
      </c>
      <c r="EN45" s="21" t="n">
        <v>50.5</v>
      </c>
      <c r="EO45" s="21" t="n">
        <v>0.98</v>
      </c>
      <c r="EP45" s="21" t="n">
        <v>300</v>
      </c>
      <c r="EQ45" s="21" t="n">
        <v>1023.3</v>
      </c>
      <c r="ER45" s="21" t="n">
        <v>67.4</v>
      </c>
      <c r="ES45" s="21" t="n">
        <v>58.93</v>
      </c>
      <c r="ET45" s="21" t="n">
        <v>24.9</v>
      </c>
      <c r="EU45" s="21" t="n">
        <v>5.8</v>
      </c>
      <c r="EV45" s="21" t="n">
        <v>72.7</v>
      </c>
      <c r="EW45" s="21" t="n">
        <v>27.3</v>
      </c>
      <c r="EX45" s="21" t="n">
        <v>2.659</v>
      </c>
      <c r="EY45" s="21" t="n">
        <v>300</v>
      </c>
      <c r="EZ45" s="21" t="n">
        <v>987.9</v>
      </c>
      <c r="FA45" s="21" t="n">
        <v>41.66</v>
      </c>
      <c r="FB45" s="21" t="n">
        <v>60.85</v>
      </c>
      <c r="FC45" s="21" t="n">
        <v>31.1</v>
      </c>
      <c r="FD45" s="21" t="n">
        <v>8.6</v>
      </c>
      <c r="FE45" s="21" t="n">
        <v>45</v>
      </c>
      <c r="FF45" s="21" t="n">
        <v>54.9</v>
      </c>
      <c r="FG45" s="21" t="n">
        <v>0.819</v>
      </c>
      <c r="FH45" s="21" t="n">
        <v>300</v>
      </c>
      <c r="FI45" s="21" t="n">
        <v>837.9</v>
      </c>
      <c r="FJ45" s="21" t="n">
        <v>49.6</v>
      </c>
      <c r="FK45" s="21" t="n">
        <v>71.89</v>
      </c>
      <c r="FL45" s="21" t="n">
        <v>12.2</v>
      </c>
      <c r="FM45" s="21" t="n">
        <v>0</v>
      </c>
      <c r="FN45" s="21" t="n">
        <v>83.1</v>
      </c>
      <c r="FO45" s="21" t="n">
        <v>16.8</v>
      </c>
      <c r="FP45" s="21" t="n">
        <v>4.946</v>
      </c>
      <c r="FQ45" s="21" t="n">
        <v>300</v>
      </c>
      <c r="FR45" s="15" t="n">
        <v>1.3</v>
      </c>
      <c r="FS45" s="15" t="n">
        <v>5.1</v>
      </c>
      <c r="FT45" s="15" t="n">
        <v>1.2</v>
      </c>
      <c r="FU45" s="15" t="n">
        <v>1.7</v>
      </c>
      <c r="FV45" s="15" t="n">
        <v>2.9</v>
      </c>
      <c r="FW45" s="15" t="n">
        <v>116</v>
      </c>
      <c r="FX45" s="15" t="n">
        <v>112</v>
      </c>
      <c r="FY45" s="15" t="n">
        <v>119</v>
      </c>
      <c r="FZ45" s="15" t="n">
        <v>86</v>
      </c>
      <c r="GA45" s="15" t="n">
        <v>92</v>
      </c>
      <c r="GB45" s="15" t="n">
        <v>74.9</v>
      </c>
      <c r="GC45" s="15" t="n">
        <v>73.5</v>
      </c>
      <c r="GD45" s="15" t="n">
        <v>74.8</v>
      </c>
      <c r="GE45" s="15" t="n">
        <v>75.2</v>
      </c>
      <c r="GF45" s="15" t="n">
        <v>75.1</v>
      </c>
      <c r="GG45" s="15" t="n">
        <v>10</v>
      </c>
      <c r="GH45" s="15" t="n">
        <v>9.3</v>
      </c>
      <c r="GI45" s="15" t="n">
        <v>9.1</v>
      </c>
      <c r="GJ45" s="15" t="n">
        <v>9.4</v>
      </c>
      <c r="GK45" s="15" t="n">
        <v>9.6</v>
      </c>
      <c r="GL45" s="15" t="n">
        <v>0.6</v>
      </c>
      <c r="GM45" s="15" t="n">
        <v>2.7</v>
      </c>
      <c r="GN45" s="15" t="n">
        <v>4.5</v>
      </c>
      <c r="GO45" s="15" t="n">
        <v>0.3</v>
      </c>
      <c r="GP45" s="15" t="n">
        <v>0.7</v>
      </c>
      <c r="GQ45" s="15" t="n">
        <v>0.2</v>
      </c>
      <c r="GR45" s="15" t="n">
        <v>1.7</v>
      </c>
      <c r="GS45" s="15" t="n">
        <v>3.4</v>
      </c>
      <c r="GT45" s="15" t="n">
        <v>0</v>
      </c>
      <c r="GU45" s="15" t="n">
        <v>0</v>
      </c>
      <c r="GV45" s="15" t="n">
        <v>1.5</v>
      </c>
      <c r="GW45" s="15" t="n">
        <v>6.7</v>
      </c>
      <c r="GX45" s="15" t="n">
        <v>3.9</v>
      </c>
      <c r="GY45" s="15" t="n">
        <v>2</v>
      </c>
      <c r="GZ45" s="15" t="n">
        <v>0.3</v>
      </c>
      <c r="HA45" s="15" t="n">
        <v>0</v>
      </c>
      <c r="HB45" s="15" t="n">
        <v>3.2</v>
      </c>
      <c r="HC45" s="15" t="n">
        <v>0.2</v>
      </c>
      <c r="HD45" s="15" t="n">
        <v>0.2</v>
      </c>
      <c r="HE45" s="22" t="n">
        <v>0.2</v>
      </c>
      <c r="HF45" s="1" t="n">
        <v>-1</v>
      </c>
      <c r="HG45" s="1" t="n">
        <v>-1</v>
      </c>
      <c r="HH45" s="1" t="n">
        <v>-1</v>
      </c>
      <c r="HI45" s="1" t="n">
        <v>-1</v>
      </c>
      <c r="HJ45" s="1" t="n">
        <v>-1</v>
      </c>
      <c r="HK45" s="1" t="n">
        <v>-1</v>
      </c>
      <c r="HL45" s="1" t="n">
        <v>-1</v>
      </c>
      <c r="HM45" s="1" t="n">
        <v>-1</v>
      </c>
      <c r="HN45" s="1" t="n">
        <v>-1</v>
      </c>
      <c r="HO45" s="1" t="n">
        <v>-1</v>
      </c>
      <c r="HP45" s="1" t="n">
        <v>-1</v>
      </c>
      <c r="HQ45" s="1" t="n">
        <v>-1</v>
      </c>
      <c r="HR45" s="1" t="n">
        <v>-1</v>
      </c>
      <c r="HS45" s="1" t="n">
        <v>-1</v>
      </c>
      <c r="HT45" s="1" t="n">
        <v>-1</v>
      </c>
      <c r="HU45" s="1" t="n">
        <v>-1</v>
      </c>
      <c r="HV45" s="1" t="n">
        <v>-1</v>
      </c>
      <c r="HW45" s="1" t="n">
        <v>-1</v>
      </c>
      <c r="HX45" s="1" t="n">
        <v>-1</v>
      </c>
      <c r="HY45" s="1" t="n">
        <v>-1</v>
      </c>
      <c r="HZ45" s="1" t="n">
        <v>-1</v>
      </c>
      <c r="IA45" s="1" t="n">
        <v>-1</v>
      </c>
      <c r="IB45" s="1" t="n">
        <v>-1</v>
      </c>
      <c r="IC45" s="1" t="n">
        <v>-1</v>
      </c>
      <c r="ID45" s="1" t="n">
        <v>-1</v>
      </c>
      <c r="IE45" s="1" t="n">
        <v>-1</v>
      </c>
      <c r="IF45" s="1" t="n">
        <v>-1</v>
      </c>
      <c r="IG45" s="1" t="n">
        <v>-1</v>
      </c>
      <c r="IH45" s="1" t="n">
        <v>-1</v>
      </c>
      <c r="II45" s="1" t="n">
        <v>-1</v>
      </c>
      <c r="IJ45" s="1" t="n">
        <v>-1</v>
      </c>
      <c r="IK45" s="1" t="n">
        <v>-1</v>
      </c>
      <c r="IL45" s="1" t="n">
        <v>-1</v>
      </c>
      <c r="IM45" s="1" t="n">
        <v>-1</v>
      </c>
      <c r="IN45" s="1" t="n">
        <v>-1</v>
      </c>
      <c r="IO45" s="1" t="n">
        <v>-1</v>
      </c>
      <c r="IP45" s="1" t="n">
        <v>-1</v>
      </c>
      <c r="IQ45" s="1" t="n">
        <v>-1</v>
      </c>
      <c r="IR45" s="1" t="n">
        <v>-1</v>
      </c>
      <c r="IS45" s="1" t="n">
        <v>-1</v>
      </c>
      <c r="IT45" s="1" t="n">
        <v>-1</v>
      </c>
      <c r="IU45" s="1" t="n">
        <v>-1</v>
      </c>
      <c r="IV45" s="1" t="n">
        <v>-1</v>
      </c>
      <c r="IW45" s="1" t="n">
        <v>-1</v>
      </c>
      <c r="IX45" s="1" t="n">
        <v>-1</v>
      </c>
      <c r="IY45" s="1" t="n">
        <v>-1</v>
      </c>
      <c r="IZ45" s="1" t="n">
        <v>-1</v>
      </c>
      <c r="JA45" s="1" t="n">
        <v>-1</v>
      </c>
      <c r="JB45" s="1" t="n">
        <v>-1</v>
      </c>
      <c r="JC45" s="1" t="n">
        <v>-1</v>
      </c>
      <c r="JD45" s="1" t="n">
        <v>-1</v>
      </c>
      <c r="JE45" s="1" t="n">
        <v>-1</v>
      </c>
      <c r="JG45" s="1" t="n">
        <v>114</v>
      </c>
      <c r="JH45" s="1" t="n">
        <v>69</v>
      </c>
      <c r="JI45" s="1" t="n">
        <f aca="false">JH45+(JG45-JH45)/3</f>
        <v>84</v>
      </c>
      <c r="JJ45" s="1" t="n">
        <v>2.06</v>
      </c>
      <c r="JK45" s="1" t="n">
        <v>53</v>
      </c>
      <c r="JL45" s="1" t="n">
        <v>9</v>
      </c>
      <c r="JM45" s="1" t="n">
        <v>56</v>
      </c>
      <c r="JN45" s="1" t="n">
        <f aca="false">JM45/JJ45</f>
        <v>27.1844660194175</v>
      </c>
      <c r="JO45" s="1" t="n">
        <v>10</v>
      </c>
      <c r="JP45" s="1" t="n">
        <f aca="false">JL45+JM45+JO45</f>
        <v>75</v>
      </c>
      <c r="JQ45" s="1" t="n">
        <v>33</v>
      </c>
      <c r="JR45" s="1" t="n">
        <f aca="false">(JM45-JQ45)/JM45</f>
        <v>0.410714285714286</v>
      </c>
      <c r="JS45" s="1" t="n">
        <v>72</v>
      </c>
      <c r="JT45" s="1" t="n">
        <f aca="false">(JL45+JO45)/JM45</f>
        <v>0.339285714285714</v>
      </c>
      <c r="JU45" s="23" t="n">
        <f aca="false">(0.8*(1.04*(POWER(JP45,3)-POWER(JM45,3)))+0.6)/1000</f>
        <v>204.888088</v>
      </c>
      <c r="JV45" s="1" t="n">
        <f aca="false">JU45/JJ45</f>
        <v>99.4602368932039</v>
      </c>
      <c r="JW45" s="1" t="n">
        <v>55</v>
      </c>
      <c r="JX45" s="1" t="n">
        <v>28</v>
      </c>
      <c r="JY45" s="1" t="n">
        <f aca="false">JW45/JX45</f>
        <v>1.96428571428571</v>
      </c>
      <c r="JZ45" s="1" t="n">
        <v>153</v>
      </c>
      <c r="KA45" s="1" t="n">
        <v>16</v>
      </c>
      <c r="KB45" s="1" t="n">
        <f aca="false">JW45/KA45</f>
        <v>3.4375</v>
      </c>
      <c r="KC45" s="1" t="n">
        <v>14</v>
      </c>
      <c r="KD45" s="1" t="n">
        <v>2.4</v>
      </c>
      <c r="KE45" s="1" t="n">
        <f aca="false">((3.14*POWER(KD45,2)/4)*KC45*JK45)/1000</f>
        <v>3.3550272</v>
      </c>
      <c r="KF45" s="1" t="n">
        <f aca="false">KE45/JJ45</f>
        <v>1.62865398058252</v>
      </c>
      <c r="KG45" s="1" t="n">
        <v>17</v>
      </c>
      <c r="KH45" s="1" t="n">
        <v>23</v>
      </c>
      <c r="KI45" s="1" t="n">
        <v>37</v>
      </c>
      <c r="KJ45" s="1" t="n">
        <v>18</v>
      </c>
      <c r="KK45" s="1" t="n">
        <f aca="false">KI45/KJ45</f>
        <v>2.05555555555556</v>
      </c>
      <c r="KL45" s="1" t="n">
        <v>226</v>
      </c>
      <c r="KM45" s="1" t="n">
        <v>12</v>
      </c>
      <c r="KN45" s="1" t="n">
        <v>65</v>
      </c>
      <c r="KO45" s="1" t="n">
        <f aca="false">KN45/JJ45</f>
        <v>31.5533980582524</v>
      </c>
      <c r="KP45" s="1" t="n">
        <v>91</v>
      </c>
      <c r="KQ45" s="1" t="n">
        <f aca="false">KP45/JJ45</f>
        <v>44.1747572815534</v>
      </c>
      <c r="KR45" s="1" t="n">
        <v>111</v>
      </c>
      <c r="KS45" s="1" t="n">
        <f aca="false">KR45/JJ45</f>
        <v>53.8834951456311</v>
      </c>
      <c r="KT45" s="1" t="n">
        <v>59</v>
      </c>
      <c r="KU45" s="1" t="n">
        <f aca="false">KT45/JJ45</f>
        <v>28.6407766990291</v>
      </c>
      <c r="KV45" s="1" t="n">
        <v>51</v>
      </c>
      <c r="KW45" s="1" t="n">
        <v>43</v>
      </c>
      <c r="KX45" s="1" t="n">
        <v>26.3</v>
      </c>
      <c r="KY45" s="1" t="n">
        <v>14.6</v>
      </c>
      <c r="KZ45" s="1" t="n">
        <f aca="false">KX45/JJ45</f>
        <v>12.7669902912621</v>
      </c>
      <c r="LA45" s="1" t="n">
        <f aca="false">KY45/JJ45</f>
        <v>7.0873786407767</v>
      </c>
      <c r="LB45" s="23" t="n">
        <f aca="false">(KX45-KY45)/KX45</f>
        <v>0.444866920152091</v>
      </c>
      <c r="LC45" s="1" t="n">
        <v>107</v>
      </c>
      <c r="LD45" s="1" t="n">
        <v>61</v>
      </c>
      <c r="LE45" s="1" t="n">
        <f aca="false">LD45+(LC45-LD45)/3</f>
        <v>76.3333333333333</v>
      </c>
      <c r="LF45" s="1" t="n">
        <v>64</v>
      </c>
      <c r="LG45" s="1" t="n">
        <v>11</v>
      </c>
      <c r="LH45" s="1" t="n">
        <v>52</v>
      </c>
      <c r="LI45" s="1" t="n">
        <f aca="false">LH45/JJ45</f>
        <v>25.2427184466019</v>
      </c>
      <c r="LJ45" s="1" t="n">
        <v>11</v>
      </c>
      <c r="LK45" s="1" t="n">
        <f aca="false">LG45+LH45+LJ45</f>
        <v>74</v>
      </c>
      <c r="LL45" s="1" t="n">
        <v>33</v>
      </c>
      <c r="LM45" s="23" t="n">
        <f aca="false">(LH45-LL45)/LH45</f>
        <v>0.365384615384615</v>
      </c>
      <c r="LN45" s="1" t="n">
        <v>66</v>
      </c>
      <c r="LO45" s="1" t="n">
        <f aca="false">(LG45+LJ45)/LH45</f>
        <v>0.423076923076923</v>
      </c>
      <c r="LP45" s="1" t="n">
        <f aca="false">(0.8*(1.04*(POWER(LK45,3)-POWER(LH45,3)))+0.6)/1000</f>
        <v>220.161112</v>
      </c>
      <c r="LQ45" s="1" t="n">
        <f aca="false">LP45/JJ45</f>
        <v>106.874326213592</v>
      </c>
      <c r="LR45" s="1" t="n">
        <v>47</v>
      </c>
      <c r="LS45" s="1" t="n">
        <v>57</v>
      </c>
      <c r="LT45" s="23" t="n">
        <f aca="false">LR45/LS45</f>
        <v>0.824561403508772</v>
      </c>
      <c r="LU45" s="1" t="n">
        <v>235</v>
      </c>
      <c r="LV45" s="1" t="n">
        <v>13</v>
      </c>
      <c r="LW45" s="23" t="n">
        <f aca="false">LR45/LV45</f>
        <v>3.61538461538462</v>
      </c>
      <c r="LX45" s="1" t="n">
        <v>18.3</v>
      </c>
      <c r="LY45" s="1" t="n">
        <f aca="false">((3.14*POWER(KD45,2)/4)*LX45*LF45)/1000</f>
        <v>5.29569792</v>
      </c>
      <c r="LZ45" s="1" t="n">
        <f aca="false">LY45/JJ45</f>
        <v>2.57072714563107</v>
      </c>
      <c r="MA45" s="1" t="n">
        <v>18.7</v>
      </c>
      <c r="MB45" s="1" t="n">
        <v>31</v>
      </c>
      <c r="MC45" s="1" t="n">
        <v>43</v>
      </c>
      <c r="MD45" s="1" t="n">
        <v>19</v>
      </c>
      <c r="ME45" s="23" t="n">
        <f aca="false">MC45/MD45</f>
        <v>2.26315789473684</v>
      </c>
      <c r="MF45" s="1" t="n">
        <v>180</v>
      </c>
      <c r="MG45" s="1" t="n">
        <v>16</v>
      </c>
      <c r="MH45" s="1" t="n">
        <v>62</v>
      </c>
      <c r="MI45" s="1" t="n">
        <f aca="false">MH45/JJ45</f>
        <v>30.0970873786408</v>
      </c>
      <c r="MJ45" s="1" t="n">
        <v>98</v>
      </c>
      <c r="MK45" s="1" t="n">
        <f aca="false">MJ45/JJ45</f>
        <v>47.5728155339806</v>
      </c>
      <c r="ML45" s="1" t="n">
        <v>104</v>
      </c>
      <c r="MM45" s="1" t="n">
        <f aca="false">ML45/JJ45</f>
        <v>50.4854368932039</v>
      </c>
      <c r="MN45" s="1" t="n">
        <v>46</v>
      </c>
      <c r="MO45" s="1" t="n">
        <f aca="false">MN45/JJ45</f>
        <v>22.3300970873786</v>
      </c>
      <c r="MP45" s="1" t="n">
        <f aca="false">ML45-MN45</f>
        <v>58</v>
      </c>
      <c r="MQ45" s="1" t="n">
        <v>56</v>
      </c>
      <c r="MR45" s="1" t="n">
        <v>27.1</v>
      </c>
      <c r="MS45" s="1" t="n">
        <v>15.4</v>
      </c>
      <c r="MT45" s="1" t="n">
        <f aca="false">MR45/JJ45</f>
        <v>13.1553398058252</v>
      </c>
      <c r="MU45" s="1" t="n">
        <f aca="false">MS45/JJ45</f>
        <v>7.47572815533981</v>
      </c>
      <c r="MV45" s="23" t="n">
        <f aca="false">(MR45-MS45)/MR45</f>
        <v>0.431734317343173</v>
      </c>
      <c r="MW45" s="1" t="n">
        <v>108</v>
      </c>
      <c r="MX45" s="1" t="n">
        <v>61</v>
      </c>
      <c r="MY45" s="1" t="n">
        <f aca="false">MX45+(MW45-MX45)/3</f>
        <v>76.6666666666667</v>
      </c>
      <c r="MZ45" s="1" t="n">
        <v>46</v>
      </c>
      <c r="NA45" s="1" t="n">
        <v>10</v>
      </c>
      <c r="NB45" s="1" t="n">
        <v>56</v>
      </c>
      <c r="NC45" s="1" t="n">
        <f aca="false">NB45/JJ45</f>
        <v>27.1844660194175</v>
      </c>
      <c r="ND45" s="1" t="n">
        <v>9</v>
      </c>
      <c r="NE45" s="1" t="n">
        <f aca="false">NA45+NB45+ND45</f>
        <v>75</v>
      </c>
      <c r="NF45" s="1" t="n">
        <v>37</v>
      </c>
      <c r="NG45" s="23" t="n">
        <f aca="false">(NB45-NF45)/NB45</f>
        <v>0.339285714285714</v>
      </c>
      <c r="NH45" s="1" t="n">
        <v>64</v>
      </c>
      <c r="NI45" s="1" t="n">
        <f aca="false">(NA45+ND45)/NB45</f>
        <v>0.339285714285714</v>
      </c>
      <c r="NJ45" s="1" t="n">
        <f aca="false">(0.8*(1.04*(POWER(NE45,3)-POWER(NB45,3)))+0.6)/1000</f>
        <v>204.888088</v>
      </c>
      <c r="NK45" s="1" t="n">
        <f aca="false">NJ45/JJ45</f>
        <v>99.4602368932039</v>
      </c>
      <c r="NL45" s="1" t="n">
        <v>54</v>
      </c>
      <c r="NM45" s="1" t="n">
        <v>29</v>
      </c>
      <c r="NN45" s="23" t="n">
        <f aca="false">NL45/NM45</f>
        <v>1.86206896551724</v>
      </c>
      <c r="NO45" s="1" t="n">
        <v>208</v>
      </c>
      <c r="NP45" s="1" t="n">
        <v>15</v>
      </c>
      <c r="NQ45" s="23" t="n">
        <f aca="false">NL45/NP45</f>
        <v>3.6</v>
      </c>
      <c r="NR45" s="1" t="n">
        <v>22.5</v>
      </c>
      <c r="NS45" s="1" t="n">
        <f aca="false">((3.14*POWER(KD45,2)/4)*NR45*MZ45)/1000</f>
        <v>4.679856</v>
      </c>
      <c r="NT45" s="1" t="n">
        <f aca="false">NS45/JJ45</f>
        <v>2.27177475728155</v>
      </c>
      <c r="NU45" s="1" t="n">
        <v>19</v>
      </c>
      <c r="NV45" s="1" t="n">
        <v>29</v>
      </c>
      <c r="NW45" s="1" t="n">
        <v>55</v>
      </c>
      <c r="NX45" s="1" t="n">
        <v>18</v>
      </c>
      <c r="NY45" s="23" t="n">
        <f aca="false">NW45/NX45</f>
        <v>3.05555555555556</v>
      </c>
      <c r="NZ45" s="1" t="n">
        <v>196</v>
      </c>
      <c r="OA45" s="1" t="n">
        <v>12</v>
      </c>
      <c r="OB45" s="1" t="n">
        <v>73</v>
      </c>
      <c r="OC45" s="1" t="n">
        <f aca="false">OB45/JJ45</f>
        <v>35.4368932038835</v>
      </c>
      <c r="OD45" s="1" t="n">
        <v>101</v>
      </c>
      <c r="OE45" s="1" t="n">
        <f aca="false">OD45/JJ45</f>
        <v>49.0291262135922</v>
      </c>
      <c r="OF45" s="1" t="n">
        <v>102</v>
      </c>
      <c r="OG45" s="1" t="n">
        <f aca="false">OF45/JJ45</f>
        <v>49.5145631067961</v>
      </c>
      <c r="OH45" s="1" t="n">
        <v>57</v>
      </c>
      <c r="OI45" s="1" t="n">
        <f aca="false">OH45/JJ45</f>
        <v>27.6699029126214</v>
      </c>
      <c r="OJ45" s="1" t="n">
        <f aca="false">OF45-OH45</f>
        <v>45</v>
      </c>
      <c r="OK45" s="1" t="n">
        <v>44</v>
      </c>
      <c r="OL45" s="1" t="n">
        <v>31.1</v>
      </c>
      <c r="OM45" s="1" t="n">
        <v>17.6</v>
      </c>
      <c r="ON45" s="1" t="n">
        <f aca="false">OL45/JJ45</f>
        <v>15.0970873786408</v>
      </c>
      <c r="OO45" s="1" t="n">
        <f aca="false">OM45/JJ45</f>
        <v>8.54368932038835</v>
      </c>
      <c r="OP45" s="23" t="n">
        <f aca="false">(OL45-OM45)/OL45</f>
        <v>0.434083601286174</v>
      </c>
      <c r="OQ45" s="1" t="n">
        <v>116</v>
      </c>
      <c r="OR45" s="1" t="n">
        <v>69</v>
      </c>
      <c r="OS45" s="1" t="n">
        <f aca="false">OR45+(OQ45-OR45)/3</f>
        <v>84.6666666666667</v>
      </c>
      <c r="OT45" s="1" t="n">
        <v>46</v>
      </c>
      <c r="OU45" s="1" t="n">
        <v>9</v>
      </c>
      <c r="OV45" s="1" t="n">
        <v>53</v>
      </c>
      <c r="OW45" s="1" t="n">
        <f aca="false">OV45/JJ45</f>
        <v>25.7281553398058</v>
      </c>
      <c r="OX45" s="1" t="n">
        <v>9</v>
      </c>
      <c r="OY45" s="1" t="n">
        <f aca="false">OU45+OV45+OX45</f>
        <v>71</v>
      </c>
      <c r="OZ45" s="1" t="n">
        <v>38</v>
      </c>
      <c r="PA45" s="23" t="n">
        <f aca="false">(OV45-OZ45)/OV45</f>
        <v>0.283018867924528</v>
      </c>
      <c r="PB45" s="1" t="n">
        <v>53</v>
      </c>
      <c r="PC45" s="1" t="n">
        <f aca="false">(OU45+OX45)/OV45</f>
        <v>0.339622641509434</v>
      </c>
      <c r="PD45" s="1" t="n">
        <f aca="false">(0.8*(1.04*(POWER(OY45,3)-POWER(OV45,3)))+0.6)/1000</f>
        <v>173.916888</v>
      </c>
      <c r="PE45" s="1" t="n">
        <f aca="false">PD45/JJ45</f>
        <v>84.4256737864078</v>
      </c>
      <c r="PF45" s="1" t="n">
        <v>77</v>
      </c>
      <c r="PG45" s="1" t="n">
        <v>34</v>
      </c>
      <c r="PH45" s="23" t="n">
        <f aca="false">PF45/PG45</f>
        <v>2.26470588235294</v>
      </c>
      <c r="PI45" s="1" t="n">
        <v>161</v>
      </c>
      <c r="PJ45" s="1" t="n">
        <v>19</v>
      </c>
      <c r="PK45" s="23" t="n">
        <f aca="false">PF45/PJ45</f>
        <v>4.05263157894737</v>
      </c>
      <c r="PL45" s="1" t="n">
        <v>20.1</v>
      </c>
      <c r="PM45" s="1" t="n">
        <f aca="false">((3.14*POWER(KD45,2)/4)*PL45*OT45)/1000</f>
        <v>4.18067136</v>
      </c>
      <c r="PN45" s="1" t="n">
        <f aca="false">PM45/JJ45</f>
        <v>2.02945211650485</v>
      </c>
      <c r="PO45" s="1" t="n">
        <v>15.1</v>
      </c>
      <c r="PP45" s="1" t="n">
        <v>28</v>
      </c>
      <c r="PQ45" s="1" t="n">
        <v>50</v>
      </c>
      <c r="PR45" s="1" t="n">
        <v>24</v>
      </c>
      <c r="PS45" s="23" t="n">
        <f aca="false">PQ45/PR45</f>
        <v>2.08333333333333</v>
      </c>
      <c r="PT45" s="1" t="n">
        <v>258</v>
      </c>
      <c r="PU45" s="1" t="n">
        <v>11</v>
      </c>
      <c r="PV45" s="1" t="n">
        <v>70</v>
      </c>
      <c r="PW45" s="1" t="n">
        <f aca="false">PV45/JJ45</f>
        <v>33.9805825242718</v>
      </c>
      <c r="PX45" s="1" t="n">
        <v>95</v>
      </c>
      <c r="PY45" s="1" t="n">
        <f aca="false">PX45/JJ45</f>
        <v>46.1165048543689</v>
      </c>
      <c r="PZ45" s="1" t="n">
        <v>108</v>
      </c>
      <c r="QA45" s="1" t="n">
        <f aca="false">PZ45/JJ45</f>
        <v>52.4271844660194</v>
      </c>
      <c r="QB45" s="1" t="n">
        <v>54</v>
      </c>
      <c r="QC45" s="1" t="n">
        <f aca="false">QB45/JJ45</f>
        <v>26.2135922330097</v>
      </c>
      <c r="QD45" s="1" t="n">
        <f aca="false">PZ45-QB45</f>
        <v>54</v>
      </c>
      <c r="QE45" s="1" t="n">
        <v>52</v>
      </c>
      <c r="QF45" s="1" t="n">
        <v>30.2</v>
      </c>
      <c r="QG45" s="1" t="n">
        <v>18.3</v>
      </c>
      <c r="QH45" s="1" t="n">
        <f aca="false">QF45/JJ45</f>
        <v>14.6601941747573</v>
      </c>
      <c r="QI45" s="1" t="n">
        <f aca="false">QG45/JJ45</f>
        <v>8.88349514563107</v>
      </c>
      <c r="QJ45" s="23" t="n">
        <f aca="false">(QF45-QG45)/QF45</f>
        <v>0.394039735099338</v>
      </c>
      <c r="QK45" s="1" t="n">
        <v>114</v>
      </c>
      <c r="QL45" s="1" t="n">
        <v>65</v>
      </c>
      <c r="QM45" s="1" t="n">
        <f aca="false">QL45+(QK45-QL45)/3</f>
        <v>81.3333333333333</v>
      </c>
      <c r="QN45" s="1" t="n">
        <v>50</v>
      </c>
      <c r="QO45" s="1" t="n">
        <v>10</v>
      </c>
      <c r="QP45" s="1" t="n">
        <v>56</v>
      </c>
      <c r="QQ45" s="1" t="n">
        <f aca="false">QP45/JJ45</f>
        <v>27.1844660194175</v>
      </c>
      <c r="QR45" s="1" t="n">
        <v>10</v>
      </c>
      <c r="QS45" s="1" t="n">
        <f aca="false">QO45+QP45+QR45</f>
        <v>76</v>
      </c>
      <c r="QT45" s="1" t="n">
        <v>36</v>
      </c>
      <c r="QU45" s="23" t="n">
        <f aca="false">(QP45-QT45)/QP45</f>
        <v>0.357142857142857</v>
      </c>
      <c r="QV45" s="1" t="n">
        <v>64</v>
      </c>
      <c r="QW45" s="1" t="n">
        <f aca="false">(QO45+QR45)/QP45</f>
        <v>0.357142857142857</v>
      </c>
      <c r="QX45" s="1" t="n">
        <f aca="false">(0.8*(1.04*(POWER(QS45,3)-POWER(QP45,3)))+0.6)/1000</f>
        <v>219.11612</v>
      </c>
      <c r="QY45" s="1" t="n">
        <f aca="false">QX45/JJ45</f>
        <v>106.367048543689</v>
      </c>
      <c r="QZ45" s="1" t="n">
        <v>65</v>
      </c>
      <c r="RA45" s="1" t="n">
        <v>38</v>
      </c>
      <c r="RB45" s="23" t="n">
        <f aca="false">QZ45/RA45</f>
        <v>1.71052631578947</v>
      </c>
      <c r="RC45" s="1" t="n">
        <v>186</v>
      </c>
      <c r="RD45" s="1" t="n">
        <v>17</v>
      </c>
      <c r="RE45" s="23" t="n">
        <f aca="false">QZ45/RD45</f>
        <v>3.82352941176471</v>
      </c>
      <c r="RF45" s="1" t="n">
        <v>17.4</v>
      </c>
      <c r="RG45" s="1" t="n">
        <f aca="false">((3.14*POWER(KD45,2)/4)*RF45*QN45)/1000</f>
        <v>3.933792</v>
      </c>
      <c r="RH45" s="1" t="n">
        <f aca="false">RG45/JJ45</f>
        <v>1.90960776699029</v>
      </c>
      <c r="RI45" s="1" t="n">
        <v>18.7</v>
      </c>
      <c r="RJ45" s="1" t="n">
        <v>26</v>
      </c>
      <c r="RK45" s="1" t="n">
        <v>45</v>
      </c>
      <c r="RL45" s="1" t="n">
        <v>16</v>
      </c>
      <c r="RM45" s="23" t="n">
        <f aca="false">RK45/RL45</f>
        <v>2.8125</v>
      </c>
      <c r="RN45" s="1" t="n">
        <v>199</v>
      </c>
      <c r="RO45" s="1" t="n">
        <v>14</v>
      </c>
      <c r="RP45" s="1" t="n">
        <v>68</v>
      </c>
      <c r="RQ45" s="1" t="n">
        <f aca="false">RP45/JJ45</f>
        <v>33.0097087378641</v>
      </c>
      <c r="RR45" s="1" t="n">
        <v>91</v>
      </c>
      <c r="RS45" s="1" t="n">
        <f aca="false">RR45/JJ45</f>
        <v>44.1747572815534</v>
      </c>
      <c r="RT45" s="1" t="n">
        <v>107</v>
      </c>
      <c r="RU45" s="1" t="n">
        <f aca="false">RT45/JJ45</f>
        <v>51.9417475728155</v>
      </c>
      <c r="RV45" s="1" t="n">
        <v>48</v>
      </c>
      <c r="RW45" s="1" t="n">
        <f aca="false">RV45/JJ45</f>
        <v>23.3009708737864</v>
      </c>
      <c r="RX45" s="1" t="n">
        <f aca="false">RT45-RV45</f>
        <v>59</v>
      </c>
      <c r="RY45" s="1" t="n">
        <v>55</v>
      </c>
      <c r="RZ45" s="1" t="n">
        <v>28.5</v>
      </c>
      <c r="SA45" s="1" t="n">
        <v>13.7</v>
      </c>
      <c r="SB45" s="1" t="n">
        <f aca="false">RZ45/JJ45</f>
        <v>13.8349514563107</v>
      </c>
      <c r="SC45" s="1" t="n">
        <f aca="false">SA45/JJ45</f>
        <v>6.6504854368932</v>
      </c>
      <c r="SD45" s="23" t="n">
        <f aca="false">(RZ45-SA45)/RZ45</f>
        <v>0.519298245614035</v>
      </c>
    </row>
    <row r="46" customFormat="false" ht="21" hidden="false" customHeight="false" outlineLevel="0" collapsed="false">
      <c r="A46" s="14" t="s">
        <v>662</v>
      </c>
      <c r="B46" s="13" t="n">
        <v>40</v>
      </c>
      <c r="C46" s="13" t="n">
        <v>28</v>
      </c>
      <c r="D46" s="15" t="n">
        <v>71</v>
      </c>
      <c r="E46" s="13" t="n">
        <v>178</v>
      </c>
      <c r="F46" s="16" t="n">
        <v>2</v>
      </c>
      <c r="G46" s="16" t="n">
        <v>2.5</v>
      </c>
      <c r="H46" s="17" t="n">
        <v>135</v>
      </c>
      <c r="I46" s="17" t="n">
        <v>416</v>
      </c>
      <c r="J46" s="17" t="n">
        <v>82</v>
      </c>
      <c r="K46" s="17" t="n">
        <v>184</v>
      </c>
      <c r="L46" s="17" t="n">
        <v>998</v>
      </c>
      <c r="M46" s="17" t="n">
        <v>998</v>
      </c>
      <c r="N46" s="17" t="n">
        <v>998</v>
      </c>
      <c r="O46" s="17" t="n">
        <v>998</v>
      </c>
      <c r="P46" s="17" t="n">
        <v>998</v>
      </c>
      <c r="Q46" s="17" t="n">
        <v>998</v>
      </c>
      <c r="R46" s="17" t="n">
        <v>998</v>
      </c>
      <c r="S46" s="17" t="n">
        <v>998</v>
      </c>
      <c r="T46" s="17" t="n">
        <v>998</v>
      </c>
      <c r="U46" s="17" t="n">
        <v>998</v>
      </c>
      <c r="V46" s="17" t="n">
        <v>432</v>
      </c>
      <c r="W46" s="18" t="n">
        <v>0.591666666666667</v>
      </c>
      <c r="X46" s="19" t="n">
        <v>66</v>
      </c>
      <c r="Y46" s="19" t="n">
        <v>51</v>
      </c>
      <c r="Z46" s="19" t="n">
        <v>57</v>
      </c>
      <c r="AA46" s="19" t="n">
        <v>66</v>
      </c>
      <c r="AB46" s="19" t="n">
        <v>70</v>
      </c>
      <c r="AC46" s="19" t="n">
        <v>64</v>
      </c>
      <c r="AD46" s="19" t="n">
        <v>43</v>
      </c>
      <c r="AE46" s="19" t="n">
        <v>54</v>
      </c>
      <c r="AF46" s="19" t="n">
        <v>59</v>
      </c>
      <c r="AG46" s="19" t="n">
        <v>68</v>
      </c>
      <c r="AH46" s="19" t="n">
        <v>0.96969696969697</v>
      </c>
      <c r="AI46" s="19" t="n">
        <v>0.843137254901961</v>
      </c>
      <c r="AJ46" s="19" t="n">
        <v>0.947368421052632</v>
      </c>
      <c r="AK46" s="19" t="n">
        <v>0.893939393939394</v>
      </c>
      <c r="AL46" s="19" t="n">
        <v>0.971428571428571</v>
      </c>
      <c r="AM46" s="19" t="n">
        <v>198</v>
      </c>
      <c r="AN46" s="19" t="n">
        <v>154</v>
      </c>
      <c r="AO46" s="19" t="n">
        <v>187</v>
      </c>
      <c r="AP46" s="19" t="n">
        <v>173</v>
      </c>
      <c r="AQ46" s="19" t="n">
        <v>196</v>
      </c>
      <c r="AR46" s="19" t="n">
        <v>39</v>
      </c>
      <c r="AS46" s="19" t="n">
        <v>28</v>
      </c>
      <c r="AT46" s="19" t="n">
        <v>34</v>
      </c>
      <c r="AU46" s="19" t="n">
        <v>36</v>
      </c>
      <c r="AV46" s="19" t="n">
        <v>43</v>
      </c>
      <c r="AW46" s="19" t="n">
        <v>98.4848484848485</v>
      </c>
      <c r="AX46" s="19" t="n">
        <v>90.1960784313726</v>
      </c>
      <c r="AY46" s="19" t="n">
        <v>71.9298245614035</v>
      </c>
      <c r="AZ46" s="19" t="n">
        <v>78.7878787878788</v>
      </c>
      <c r="BA46" s="19" t="n">
        <v>92.8571428571429</v>
      </c>
      <c r="BB46" s="19" t="n">
        <v>223</v>
      </c>
      <c r="BC46" s="19" t="n">
        <v>192</v>
      </c>
      <c r="BD46" s="19" t="n">
        <v>228</v>
      </c>
      <c r="BE46" s="19" t="n">
        <v>221</v>
      </c>
      <c r="BF46" s="19" t="n">
        <v>225</v>
      </c>
      <c r="BG46" s="19" t="n">
        <v>200</v>
      </c>
      <c r="BH46" s="19" t="n">
        <v>126</v>
      </c>
      <c r="BI46" s="19" t="n">
        <v>201</v>
      </c>
      <c r="BJ46" s="19" t="n">
        <v>199</v>
      </c>
      <c r="BK46" s="19" t="n">
        <v>209</v>
      </c>
      <c r="BL46" s="19" t="n">
        <v>0.896860986547085</v>
      </c>
      <c r="BM46" s="19" t="n">
        <v>0.65625</v>
      </c>
      <c r="BN46" s="19" t="n">
        <v>0.881578947368421</v>
      </c>
      <c r="BO46" s="19" t="n">
        <v>0.900452488687783</v>
      </c>
      <c r="BP46" s="19" t="n">
        <v>0.928888888888889</v>
      </c>
      <c r="BQ46" s="19" t="n">
        <v>480</v>
      </c>
      <c r="BR46" s="19" t="n">
        <v>414</v>
      </c>
      <c r="BS46" s="19" t="n">
        <v>443</v>
      </c>
      <c r="BT46" s="19" t="n">
        <v>455</v>
      </c>
      <c r="BU46" s="19" t="n">
        <v>424</v>
      </c>
      <c r="BV46" s="19" t="n">
        <v>134</v>
      </c>
      <c r="BW46" s="19" t="n">
        <v>117</v>
      </c>
      <c r="BX46" s="19" t="n">
        <v>148</v>
      </c>
      <c r="BY46" s="19" t="n">
        <v>139</v>
      </c>
      <c r="BZ46" s="19" t="n">
        <v>149</v>
      </c>
      <c r="CA46" s="19" t="n">
        <v>94.170403587444</v>
      </c>
      <c r="CB46" s="19" t="n">
        <v>68.2291666666667</v>
      </c>
      <c r="CC46" s="19" t="n">
        <v>91.2280701754386</v>
      </c>
      <c r="CD46" s="19" t="n">
        <v>89.5927601809955</v>
      </c>
      <c r="CE46" s="19" t="n">
        <v>93.3333333333333</v>
      </c>
      <c r="CF46" s="21" t="n">
        <v>1116.1</v>
      </c>
      <c r="CG46" s="21" t="n">
        <v>69.5</v>
      </c>
      <c r="CH46" s="21" t="n">
        <v>53.98</v>
      </c>
      <c r="CI46" s="21" t="n">
        <v>59</v>
      </c>
      <c r="CJ46" s="21" t="n">
        <v>36.3</v>
      </c>
      <c r="CK46" s="21" t="n">
        <v>61.3</v>
      </c>
      <c r="CL46" s="21" t="n">
        <v>38.7</v>
      </c>
      <c r="CM46" s="21" t="n">
        <v>1.583</v>
      </c>
      <c r="CN46" s="21" t="n">
        <v>300</v>
      </c>
      <c r="CO46" s="21" t="n">
        <v>744.7</v>
      </c>
      <c r="CP46" s="21" t="n">
        <v>53.7</v>
      </c>
      <c r="CQ46" s="21" t="n">
        <v>80.97</v>
      </c>
      <c r="CR46" s="21" t="n">
        <v>21.4</v>
      </c>
      <c r="CS46" s="21" t="n">
        <v>3</v>
      </c>
      <c r="CT46" s="21" t="n">
        <v>97.4</v>
      </c>
      <c r="CU46" s="21" t="n">
        <v>2.5</v>
      </c>
      <c r="CV46" s="21" t="n">
        <v>38.287</v>
      </c>
      <c r="CW46" s="21" t="n">
        <v>300</v>
      </c>
      <c r="CX46" s="21" t="n">
        <v>743.5</v>
      </c>
      <c r="CY46" s="21" t="n">
        <v>27.2</v>
      </c>
      <c r="CZ46" s="21" t="n">
        <v>80.8</v>
      </c>
      <c r="DA46" s="21" t="n">
        <v>12.6</v>
      </c>
      <c r="DB46" s="21" t="n">
        <v>0.2</v>
      </c>
      <c r="DC46" s="21" t="n">
        <v>96.9</v>
      </c>
      <c r="DD46" s="21" t="n">
        <v>3.1</v>
      </c>
      <c r="DE46" s="21" t="n">
        <v>31.045</v>
      </c>
      <c r="DF46" s="21" t="n">
        <v>300</v>
      </c>
      <c r="DG46" s="21" t="n">
        <v>563.3</v>
      </c>
      <c r="DH46" s="21" t="n">
        <v>38.4</v>
      </c>
      <c r="DI46" s="21" t="n">
        <v>106.99</v>
      </c>
      <c r="DJ46" s="21" t="n">
        <v>12.3</v>
      </c>
      <c r="DK46" s="21" t="n">
        <v>0.6</v>
      </c>
      <c r="DL46" s="21" t="n">
        <v>92.8</v>
      </c>
      <c r="DM46" s="21" t="n">
        <v>7.2</v>
      </c>
      <c r="DN46" s="21" t="n">
        <v>12.967</v>
      </c>
      <c r="DO46" s="21" t="n">
        <v>300</v>
      </c>
      <c r="DP46" s="21" t="n">
        <v>1221.5</v>
      </c>
      <c r="DQ46" s="21" t="n">
        <v>74.5</v>
      </c>
      <c r="DR46" s="21" t="n">
        <v>49.31</v>
      </c>
      <c r="DS46" s="21" t="n">
        <v>85.9</v>
      </c>
      <c r="DT46" s="21" t="n">
        <v>59.6</v>
      </c>
      <c r="DU46" s="21" t="n">
        <v>48.8</v>
      </c>
      <c r="DV46" s="21" t="n">
        <v>51.2</v>
      </c>
      <c r="DW46" s="21" t="n">
        <v>0.953</v>
      </c>
      <c r="DX46" s="21" t="n">
        <v>300</v>
      </c>
      <c r="DY46" s="21" t="n">
        <v>872</v>
      </c>
      <c r="DZ46" s="21" t="n">
        <v>66.4</v>
      </c>
      <c r="EA46" s="21" t="n">
        <v>69.23</v>
      </c>
      <c r="EB46" s="21" t="n">
        <v>23.3</v>
      </c>
      <c r="EC46" s="21" t="n">
        <v>3.8</v>
      </c>
      <c r="ED46" s="21" t="n">
        <v>94.6</v>
      </c>
      <c r="EE46" s="21" t="n">
        <v>5.4</v>
      </c>
      <c r="EF46" s="21" t="n">
        <v>17.415</v>
      </c>
      <c r="EG46" s="21" t="n">
        <v>300</v>
      </c>
      <c r="EH46" s="21" t="n">
        <v>992</v>
      </c>
      <c r="EI46" s="21" t="n">
        <v>51.4</v>
      </c>
      <c r="EJ46" s="21" t="n">
        <v>60.65</v>
      </c>
      <c r="EK46" s="21" t="n">
        <v>42.5</v>
      </c>
      <c r="EL46" s="21" t="n">
        <v>25.8</v>
      </c>
      <c r="EM46" s="21" t="n">
        <v>69.1</v>
      </c>
      <c r="EN46" s="21" t="n">
        <v>30.9</v>
      </c>
      <c r="EO46" s="21" t="n">
        <v>2.236</v>
      </c>
      <c r="EP46" s="21" t="n">
        <v>300</v>
      </c>
      <c r="EQ46" s="21" t="n">
        <v>722.4</v>
      </c>
      <c r="ER46" s="21" t="n">
        <v>45</v>
      </c>
      <c r="ES46" s="21" t="n">
        <v>83.38</v>
      </c>
      <c r="ET46" s="21" t="n">
        <v>13.2</v>
      </c>
      <c r="EU46" s="21" t="n">
        <v>0</v>
      </c>
      <c r="EV46" s="21" t="n">
        <v>97.6</v>
      </c>
      <c r="EW46" s="21" t="n">
        <v>2.4</v>
      </c>
      <c r="EX46" s="21" t="n">
        <v>41.461</v>
      </c>
      <c r="EY46" s="21" t="n">
        <v>300</v>
      </c>
      <c r="EZ46" s="21" t="n">
        <v>1210.2</v>
      </c>
      <c r="FA46" s="21" t="n">
        <v>69</v>
      </c>
      <c r="FB46" s="21" t="n">
        <v>49.75</v>
      </c>
      <c r="FC46" s="21" t="n">
        <v>69.9</v>
      </c>
      <c r="FD46" s="21" t="n">
        <v>49</v>
      </c>
      <c r="FE46" s="21" t="n">
        <v>40.3</v>
      </c>
      <c r="FF46" s="21" t="n">
        <v>59.6</v>
      </c>
      <c r="FG46" s="21" t="n">
        <v>0.677</v>
      </c>
      <c r="FH46" s="21" t="n">
        <v>300</v>
      </c>
      <c r="FI46" s="21" t="n">
        <v>898.7</v>
      </c>
      <c r="FJ46" s="21" t="n">
        <v>73.5</v>
      </c>
      <c r="FK46" s="21" t="n">
        <v>67.27</v>
      </c>
      <c r="FL46" s="21" t="n">
        <v>21.6</v>
      </c>
      <c r="FM46" s="21" t="n">
        <v>1.5</v>
      </c>
      <c r="FN46" s="21" t="n">
        <v>96</v>
      </c>
      <c r="FO46" s="21" t="n">
        <v>4</v>
      </c>
      <c r="FP46" s="21" t="n">
        <v>24.243</v>
      </c>
      <c r="FQ46" s="21" t="n">
        <v>300</v>
      </c>
      <c r="FR46" s="15" t="n">
        <v>1.2</v>
      </c>
      <c r="FS46" s="15" t="n">
        <v>2.4</v>
      </c>
      <c r="FT46" s="15" t="n">
        <v>2.3</v>
      </c>
      <c r="FU46" s="15" t="n">
        <v>4.1</v>
      </c>
      <c r="FV46" s="15" t="n">
        <v>3.8</v>
      </c>
      <c r="FW46" s="15" t="n">
        <v>91</v>
      </c>
      <c r="FX46" s="15" t="n">
        <v>137</v>
      </c>
      <c r="FY46" s="15" t="n">
        <v>101</v>
      </c>
      <c r="FZ46" s="15" t="n">
        <v>114</v>
      </c>
      <c r="GA46" s="15" t="n">
        <v>94</v>
      </c>
      <c r="GB46" s="15" t="n">
        <v>70.6</v>
      </c>
      <c r="GC46" s="15" t="n">
        <v>69.6</v>
      </c>
      <c r="GD46" s="15" t="n">
        <v>71.4</v>
      </c>
      <c r="GE46" s="15" t="n">
        <v>70.4</v>
      </c>
      <c r="GF46" s="15" t="n">
        <v>70.7</v>
      </c>
      <c r="GG46" s="15" t="n">
        <v>11.9</v>
      </c>
      <c r="GH46" s="15" t="n">
        <v>11.6</v>
      </c>
      <c r="GI46" s="15" t="n">
        <v>10.6</v>
      </c>
      <c r="GJ46" s="15" t="n">
        <v>12.8</v>
      </c>
      <c r="GK46" s="15" t="n">
        <v>11.5</v>
      </c>
      <c r="GL46" s="15" t="n">
        <v>0</v>
      </c>
      <c r="GM46" s="15" t="n">
        <v>2</v>
      </c>
      <c r="GN46" s="15" t="n">
        <v>0.7</v>
      </c>
      <c r="GO46" s="15" t="n">
        <v>0</v>
      </c>
      <c r="GP46" s="15" t="n">
        <v>0</v>
      </c>
      <c r="GQ46" s="15" t="n">
        <v>0</v>
      </c>
      <c r="GR46" s="15" t="n">
        <v>2</v>
      </c>
      <c r="GS46" s="15" t="n">
        <v>0</v>
      </c>
      <c r="GT46" s="15" t="n">
        <v>0</v>
      </c>
      <c r="GU46" s="15" t="n">
        <v>0</v>
      </c>
      <c r="GV46" s="15" t="n">
        <v>2.5</v>
      </c>
      <c r="GW46" s="15" t="n">
        <v>4.8</v>
      </c>
      <c r="GX46" s="15" t="n">
        <v>1.4</v>
      </c>
      <c r="GY46" s="15" t="n">
        <v>1.6</v>
      </c>
      <c r="GZ46" s="15" t="n">
        <v>0</v>
      </c>
      <c r="HA46" s="15" t="n">
        <v>2.3</v>
      </c>
      <c r="HB46" s="15" t="n">
        <v>8.7</v>
      </c>
      <c r="HC46" s="15" t="n">
        <v>0</v>
      </c>
      <c r="HD46" s="15" t="n">
        <v>0</v>
      </c>
      <c r="HE46" s="22" t="n">
        <v>0</v>
      </c>
      <c r="HF46" s="1" t="n">
        <v>-1</v>
      </c>
      <c r="HG46" s="1" t="n">
        <v>-1</v>
      </c>
      <c r="HH46" s="1" t="n">
        <v>-1</v>
      </c>
      <c r="HI46" s="1" t="n">
        <v>-1</v>
      </c>
      <c r="HJ46" s="1" t="n">
        <v>-1</v>
      </c>
      <c r="HK46" s="1" t="n">
        <v>-1</v>
      </c>
      <c r="HL46" s="1" t="n">
        <v>-1</v>
      </c>
      <c r="HM46" s="1" t="n">
        <v>-1</v>
      </c>
      <c r="HN46" s="1" t="n">
        <v>-1</v>
      </c>
      <c r="HO46" s="1" t="n">
        <v>-1</v>
      </c>
      <c r="HP46" s="1" t="n">
        <v>-1</v>
      </c>
      <c r="HQ46" s="1" t="n">
        <v>-1</v>
      </c>
      <c r="HR46" s="1" t="n">
        <v>-1</v>
      </c>
      <c r="HS46" s="1" t="n">
        <v>-1</v>
      </c>
      <c r="HT46" s="1" t="n">
        <v>-1</v>
      </c>
      <c r="HU46" s="1" t="n">
        <v>-1</v>
      </c>
      <c r="HV46" s="1" t="n">
        <v>-1</v>
      </c>
      <c r="HW46" s="1" t="n">
        <v>-1</v>
      </c>
      <c r="HX46" s="1" t="n">
        <v>-1</v>
      </c>
      <c r="HY46" s="1" t="n">
        <v>-1</v>
      </c>
      <c r="HZ46" s="1" t="n">
        <v>-1</v>
      </c>
      <c r="IA46" s="1" t="n">
        <v>-1</v>
      </c>
      <c r="IB46" s="1" t="n">
        <v>-1</v>
      </c>
      <c r="IC46" s="1" t="n">
        <v>-1</v>
      </c>
      <c r="ID46" s="1" t="n">
        <v>-1</v>
      </c>
      <c r="IE46" s="1" t="n">
        <v>-1</v>
      </c>
      <c r="IF46" s="1" t="n">
        <v>-1</v>
      </c>
      <c r="IG46" s="1" t="n">
        <v>-1</v>
      </c>
      <c r="IH46" s="1" t="n">
        <v>-1</v>
      </c>
      <c r="II46" s="1" t="n">
        <v>-1</v>
      </c>
      <c r="IJ46" s="1" t="n">
        <v>-1</v>
      </c>
      <c r="IK46" s="1" t="n">
        <v>-1</v>
      </c>
      <c r="IL46" s="1" t="n">
        <v>-1</v>
      </c>
      <c r="IM46" s="1" t="n">
        <v>-1</v>
      </c>
      <c r="IN46" s="1" t="n">
        <v>-1</v>
      </c>
      <c r="IO46" s="1" t="n">
        <v>-1</v>
      </c>
      <c r="IP46" s="1" t="n">
        <v>-1</v>
      </c>
      <c r="IQ46" s="1" t="n">
        <v>-1</v>
      </c>
      <c r="IR46" s="1" t="n">
        <v>-1</v>
      </c>
      <c r="IS46" s="1" t="n">
        <v>-1</v>
      </c>
      <c r="IT46" s="1" t="n">
        <v>-1</v>
      </c>
      <c r="IU46" s="1" t="n">
        <v>-1</v>
      </c>
      <c r="IV46" s="1" t="n">
        <v>-1</v>
      </c>
      <c r="IW46" s="1" t="n">
        <v>-1</v>
      </c>
      <c r="IX46" s="1" t="n">
        <v>-1</v>
      </c>
      <c r="IY46" s="1" t="n">
        <v>-1</v>
      </c>
      <c r="IZ46" s="1" t="n">
        <v>-1</v>
      </c>
      <c r="JA46" s="1" t="n">
        <v>-1</v>
      </c>
      <c r="JB46" s="1" t="n">
        <v>-1</v>
      </c>
      <c r="JC46" s="1" t="n">
        <v>-1</v>
      </c>
      <c r="JD46" s="1" t="n">
        <v>-1</v>
      </c>
      <c r="JE46" s="1" t="n">
        <v>-1</v>
      </c>
      <c r="JG46" s="1" t="n">
        <v>118</v>
      </c>
      <c r="JH46" s="1" t="n">
        <v>68</v>
      </c>
      <c r="JI46" s="1" t="n">
        <f aca="false">JH46+(JG46-JH46)/3</f>
        <v>84.6666666666667</v>
      </c>
      <c r="JJ46" s="1" t="n">
        <v>1.88</v>
      </c>
      <c r="JK46" s="1" t="n">
        <v>48</v>
      </c>
      <c r="JL46" s="1" t="n">
        <v>9</v>
      </c>
      <c r="JM46" s="1" t="n">
        <v>52</v>
      </c>
      <c r="JN46" s="1" t="n">
        <f aca="false">JM46/JJ46</f>
        <v>27.6595744680851</v>
      </c>
      <c r="JO46" s="1" t="n">
        <v>9</v>
      </c>
      <c r="JP46" s="1" t="n">
        <f aca="false">JL46+JM46+JO46</f>
        <v>70</v>
      </c>
      <c r="JQ46" s="1" t="n">
        <v>36</v>
      </c>
      <c r="JR46" s="1" t="n">
        <f aca="false">(JM46-JQ46)/JM46</f>
        <v>0.307692307692308</v>
      </c>
      <c r="JS46" s="1" t="n">
        <v>59</v>
      </c>
      <c r="JT46" s="1" t="n">
        <f aca="false">(JL46+JO46)/JM46</f>
        <v>0.346153846153846</v>
      </c>
      <c r="JU46" s="23" t="n">
        <f aca="false">(0.8*(1.04*(POWER(JP46,3)-POWER(JM46,3)))+0.6)/1000</f>
        <v>168.390744</v>
      </c>
      <c r="JV46" s="1" t="n">
        <f aca="false">JU46/JJ46</f>
        <v>89.5695446808511</v>
      </c>
      <c r="JW46" s="1" t="n">
        <v>56</v>
      </c>
      <c r="JX46" s="1" t="n">
        <v>31</v>
      </c>
      <c r="JY46" s="1" t="n">
        <f aca="false">JW46/JX46</f>
        <v>1.80645161290323</v>
      </c>
      <c r="JZ46" s="1" t="n">
        <v>255</v>
      </c>
      <c r="KA46" s="1" t="n">
        <v>16</v>
      </c>
      <c r="KB46" s="1" t="n">
        <f aca="false">JW46/KA46</f>
        <v>3.5</v>
      </c>
      <c r="KC46" s="1" t="n">
        <v>22.4</v>
      </c>
      <c r="KD46" s="1" t="n">
        <v>2.2</v>
      </c>
      <c r="KE46" s="1" t="n">
        <f aca="false">((3.14*POWER(KD46,2)/4)*KC46*JK46)/1000</f>
        <v>4.08511488</v>
      </c>
      <c r="KF46" s="1" t="n">
        <f aca="false">KE46/JJ46</f>
        <v>2.17293344680851</v>
      </c>
      <c r="KG46" s="1" t="n">
        <v>17</v>
      </c>
      <c r="KH46" s="1" t="n">
        <v>25</v>
      </c>
      <c r="KI46" s="1" t="n">
        <v>55</v>
      </c>
      <c r="KJ46" s="1" t="n">
        <v>23</v>
      </c>
      <c r="KK46" s="1" t="n">
        <f aca="false">KI46/KJ46</f>
        <v>2.39130434782609</v>
      </c>
      <c r="KL46" s="1" t="n">
        <v>233</v>
      </c>
      <c r="KM46" s="1" t="n">
        <v>13</v>
      </c>
      <c r="KN46" s="1" t="n">
        <v>66</v>
      </c>
      <c r="KO46" s="1" t="n">
        <f aca="false">KN46/JJ46</f>
        <v>35.1063829787234</v>
      </c>
      <c r="KP46" s="1" t="n">
        <v>57</v>
      </c>
      <c r="KQ46" s="1" t="n">
        <f aca="false">KP46/JJ46</f>
        <v>30.3191489361702</v>
      </c>
      <c r="KR46" s="1" t="n">
        <v>105</v>
      </c>
      <c r="KS46" s="1" t="n">
        <f aca="false">KR46/JJ46</f>
        <v>55.8510638297872</v>
      </c>
      <c r="KT46" s="1" t="n">
        <v>58</v>
      </c>
      <c r="KU46" s="1" t="n">
        <f aca="false">KT46/JJ46</f>
        <v>30.8510638297872</v>
      </c>
      <c r="KV46" s="1" t="n">
        <f aca="false">KR46-KT46</f>
        <v>47</v>
      </c>
      <c r="KW46" s="1" t="n">
        <v>55</v>
      </c>
      <c r="KX46" s="1" t="n">
        <v>19.5</v>
      </c>
      <c r="KY46" s="1" t="n">
        <v>10.5</v>
      </c>
      <c r="KZ46" s="1" t="n">
        <f aca="false">KX46/JJ46</f>
        <v>10.3723404255319</v>
      </c>
      <c r="LA46" s="1" t="n">
        <f aca="false">KY46/JJ46</f>
        <v>5.58510638297872</v>
      </c>
      <c r="LB46" s="23" t="n">
        <f aca="false">(KX46-KY46)/KX46</f>
        <v>0.461538461538462</v>
      </c>
      <c r="LC46" s="1" t="n">
        <v>107</v>
      </c>
      <c r="LD46" s="1" t="n">
        <v>66</v>
      </c>
      <c r="LE46" s="1" t="n">
        <f aca="false">LD46+(LC46-LD46)/3</f>
        <v>79.6666666666667</v>
      </c>
      <c r="LF46" s="1" t="n">
        <v>85</v>
      </c>
      <c r="LG46" s="1" t="n">
        <v>10</v>
      </c>
      <c r="LH46" s="1" t="n">
        <v>51</v>
      </c>
      <c r="LI46" s="1" t="n">
        <f aca="false">LH46/JJ46</f>
        <v>27.1276595744681</v>
      </c>
      <c r="LJ46" s="1" t="n">
        <v>11</v>
      </c>
      <c r="LK46" s="1" t="n">
        <f aca="false">LG46+LH46+LJ46</f>
        <v>72</v>
      </c>
      <c r="LL46" s="1" t="n">
        <v>33</v>
      </c>
      <c r="LM46" s="23" t="n">
        <f aca="false">(LH46-LL46)/LH46</f>
        <v>0.352941176470588</v>
      </c>
      <c r="LN46" s="1" t="n">
        <v>65</v>
      </c>
      <c r="LO46" s="1" t="n">
        <f aca="false">(LG46+LJ46)/LH46</f>
        <v>0.411764705882353</v>
      </c>
      <c r="LP46" s="1" t="n">
        <f aca="false">(0.8*(1.04*(POWER(LK46,3)-POWER(LH46,3)))+0.6)/1000</f>
        <v>200.177304</v>
      </c>
      <c r="LQ46" s="1" t="n">
        <f aca="false">LP46/JJ46</f>
        <v>106.477289361702</v>
      </c>
      <c r="LR46" s="1" t="n">
        <v>42</v>
      </c>
      <c r="LS46" s="1" t="n">
        <v>45</v>
      </c>
      <c r="LT46" s="23" t="n">
        <f aca="false">LR46/LS46</f>
        <v>0.933333333333333</v>
      </c>
      <c r="LU46" s="1" t="n">
        <v>194</v>
      </c>
      <c r="LV46" s="1" t="n">
        <v>9</v>
      </c>
      <c r="LW46" s="23" t="n">
        <f aca="false">LR46/LV46</f>
        <v>4.66666666666667</v>
      </c>
      <c r="LX46" s="1" t="n">
        <v>14.7</v>
      </c>
      <c r="LY46" s="1" t="n">
        <f aca="false">((3.14*POWER(KD46,2)/4)*LX46*LF46)/1000</f>
        <v>4.7473503</v>
      </c>
      <c r="LZ46" s="1" t="n">
        <f aca="false">LY46/JJ46</f>
        <v>2.52518632978723</v>
      </c>
      <c r="MA46" s="1" t="n">
        <v>-1</v>
      </c>
      <c r="MB46" s="1" t="n">
        <v>20</v>
      </c>
      <c r="MC46" s="1" t="n">
        <v>36</v>
      </c>
      <c r="MD46" s="1" t="n">
        <v>36</v>
      </c>
      <c r="ME46" s="23" t="n">
        <f aca="false">MC46/MD46</f>
        <v>1</v>
      </c>
      <c r="MF46" s="1" t="n">
        <v>153</v>
      </c>
      <c r="MG46" s="1" t="n">
        <v>10</v>
      </c>
      <c r="MH46" s="1" t="n">
        <v>65</v>
      </c>
      <c r="MI46" s="1" t="n">
        <f aca="false">MH46/JJ46</f>
        <v>34.5744680851064</v>
      </c>
      <c r="MJ46" s="1" t="n">
        <v>53</v>
      </c>
      <c r="MK46" s="1" t="n">
        <f aca="false">MJ46/JJ46</f>
        <v>28.1914893617021</v>
      </c>
      <c r="ML46" s="1" t="n">
        <v>101</v>
      </c>
      <c r="MM46" s="1" t="n">
        <f aca="false">ML46/JJ46</f>
        <v>53.7234042553192</v>
      </c>
      <c r="MN46" s="1" t="n">
        <v>41</v>
      </c>
      <c r="MO46" s="1" t="n">
        <f aca="false">MN46/JJ46</f>
        <v>21.8085106382979</v>
      </c>
      <c r="MP46" s="1" t="n">
        <f aca="false">ML46-MN46</f>
        <v>60</v>
      </c>
      <c r="MQ46" s="1" t="n">
        <v>47</v>
      </c>
      <c r="MR46" s="1" t="n">
        <v>22.2</v>
      </c>
      <c r="MS46" s="1" t="n">
        <v>12</v>
      </c>
      <c r="MT46" s="1" t="n">
        <f aca="false">MR46/JJ46</f>
        <v>11.8085106382979</v>
      </c>
      <c r="MU46" s="1" t="n">
        <f aca="false">MS46/JJ46</f>
        <v>6.38297872340426</v>
      </c>
      <c r="MV46" s="23" t="n">
        <f aca="false">(MR46-MS46)/MR46</f>
        <v>0.459459459459459</v>
      </c>
      <c r="MW46" s="1" t="n">
        <v>119</v>
      </c>
      <c r="MX46" s="1" t="n">
        <v>68</v>
      </c>
      <c r="MY46" s="1" t="n">
        <f aca="false">MX46+(MW46-MX46)/3</f>
        <v>85</v>
      </c>
      <c r="MZ46" s="1" t="n">
        <v>53</v>
      </c>
      <c r="NA46" s="1" t="n">
        <v>8</v>
      </c>
      <c r="NB46" s="1" t="n">
        <v>53</v>
      </c>
      <c r="NC46" s="1" t="n">
        <f aca="false">NB46/JJ46</f>
        <v>28.1914893617021</v>
      </c>
      <c r="ND46" s="1" t="n">
        <v>8</v>
      </c>
      <c r="NE46" s="1" t="n">
        <f aca="false">NA46+NB46+ND46</f>
        <v>69</v>
      </c>
      <c r="NF46" s="1" t="n">
        <v>34</v>
      </c>
      <c r="NG46" s="23" t="n">
        <f aca="false">(NB46-NF46)/NB46</f>
        <v>0.358490566037736</v>
      </c>
      <c r="NH46" s="1" t="n">
        <v>64</v>
      </c>
      <c r="NI46" s="1" t="n">
        <f aca="false">(NA46+ND46)/NB46</f>
        <v>0.30188679245283</v>
      </c>
      <c r="NJ46" s="1" t="n">
        <f aca="false">(0.8*(1.04*(POWER(NE46,3)-POWER(NB46,3)))+0.6)/1000</f>
        <v>149.454424</v>
      </c>
      <c r="NK46" s="1" t="n">
        <f aca="false">NJ46/JJ46</f>
        <v>79.4970340425532</v>
      </c>
      <c r="NL46" s="1" t="n">
        <v>58</v>
      </c>
      <c r="NM46" s="1" t="n">
        <v>33</v>
      </c>
      <c r="NN46" s="23" t="n">
        <f aca="false">NL46/NM46</f>
        <v>1.75757575757576</v>
      </c>
      <c r="NO46" s="1" t="n">
        <v>229</v>
      </c>
      <c r="NP46" s="1" t="n">
        <v>17</v>
      </c>
      <c r="NQ46" s="23" t="n">
        <f aca="false">NL46/NP46</f>
        <v>3.41176470588235</v>
      </c>
      <c r="NR46" s="1" t="n">
        <v>21.6</v>
      </c>
      <c r="NS46" s="1" t="n">
        <f aca="false">((3.14*POWER(KD46,2)/4)*NR46*MZ46)/1000</f>
        <v>4.34955312</v>
      </c>
      <c r="NT46" s="1" t="n">
        <f aca="false">NS46/JJ46</f>
        <v>2.31359208510638</v>
      </c>
      <c r="NU46" s="1" t="n">
        <v>15.6</v>
      </c>
      <c r="NV46" s="1" t="n">
        <v>-1</v>
      </c>
      <c r="NW46" s="1" t="n">
        <v>55</v>
      </c>
      <c r="NX46" s="1" t="n">
        <v>22</v>
      </c>
      <c r="NY46" s="23" t="n">
        <f aca="false">NW46/NX46</f>
        <v>2.5</v>
      </c>
      <c r="NZ46" s="1" t="n">
        <v>307</v>
      </c>
      <c r="OA46" s="1" t="n">
        <v>11</v>
      </c>
      <c r="OB46" s="1" t="n">
        <v>66</v>
      </c>
      <c r="OC46" s="1" t="n">
        <f aca="false">OB46/JJ46</f>
        <v>35.1063829787234</v>
      </c>
      <c r="OD46" s="1" t="n">
        <v>37</v>
      </c>
      <c r="OE46" s="1" t="n">
        <f aca="false">OD46/JJ46</f>
        <v>19.6808510638298</v>
      </c>
      <c r="OF46" s="1" t="n">
        <v>115</v>
      </c>
      <c r="OG46" s="1" t="n">
        <f aca="false">OF46/JJ46</f>
        <v>61.1702127659575</v>
      </c>
      <c r="OH46" s="1" t="n">
        <v>58</v>
      </c>
      <c r="OI46" s="1" t="n">
        <f aca="false">OH46/JJ46</f>
        <v>30.8510638297872</v>
      </c>
      <c r="OJ46" s="1" t="n">
        <f aca="false">OF46-OH46</f>
        <v>57</v>
      </c>
      <c r="OK46" s="1" t="n">
        <v>49</v>
      </c>
      <c r="OL46" s="1" t="n">
        <v>20.3</v>
      </c>
      <c r="OM46" s="1" t="n">
        <v>12.1</v>
      </c>
      <c r="ON46" s="1" t="n">
        <f aca="false">OL46/JJ46</f>
        <v>10.7978723404255</v>
      </c>
      <c r="OO46" s="1" t="n">
        <f aca="false">OM46/JJ46</f>
        <v>6.43617021276596</v>
      </c>
      <c r="OP46" s="23" t="n">
        <f aca="false">(OL46-OM46)/OL46</f>
        <v>0.403940886699507</v>
      </c>
      <c r="OQ46" s="1" t="n">
        <v>107</v>
      </c>
      <c r="OR46" s="1" t="n">
        <v>67</v>
      </c>
      <c r="OS46" s="1" t="n">
        <f aca="false">OR46+(OQ46-OR46)/3</f>
        <v>80.3333333333333</v>
      </c>
      <c r="OT46" s="1" t="n">
        <v>63</v>
      </c>
      <c r="OU46" s="1" t="n">
        <v>9</v>
      </c>
      <c r="OV46" s="1" t="n">
        <v>52</v>
      </c>
      <c r="OW46" s="1" t="n">
        <f aca="false">OV46/JJ46</f>
        <v>27.6595744680851</v>
      </c>
      <c r="OX46" s="1" t="n">
        <v>9</v>
      </c>
      <c r="OY46" s="1" t="n">
        <f aca="false">OU46+OV46+OX46</f>
        <v>70</v>
      </c>
      <c r="OZ46" s="1" t="n">
        <v>36</v>
      </c>
      <c r="PA46" s="23" t="n">
        <f aca="false">(OV46-OZ46)/OV46</f>
        <v>0.307692307692308</v>
      </c>
      <c r="PB46" s="1" t="n">
        <v>58</v>
      </c>
      <c r="PC46" s="1" t="n">
        <f aca="false">(OU46+OX46)/OV46</f>
        <v>0.346153846153846</v>
      </c>
      <c r="PD46" s="1" t="n">
        <f aca="false">(0.8*(1.04*(POWER(OY46,3)-POWER(OV46,3)))+0.6)/1000</f>
        <v>168.390744</v>
      </c>
      <c r="PE46" s="1" t="n">
        <f aca="false">PD46/JJ46</f>
        <v>89.5695446808511</v>
      </c>
      <c r="PF46" s="1" t="n">
        <v>58</v>
      </c>
      <c r="PG46" s="1" t="n">
        <v>33</v>
      </c>
      <c r="PH46" s="23" t="n">
        <f aca="false">PF46/PG46</f>
        <v>1.75757575757576</v>
      </c>
      <c r="PI46" s="1" t="n">
        <v>198</v>
      </c>
      <c r="PJ46" s="1" t="n">
        <v>17</v>
      </c>
      <c r="PK46" s="23" t="n">
        <f aca="false">PF46/PJ46</f>
        <v>3.41176470588235</v>
      </c>
      <c r="PL46" s="1" t="n">
        <v>19.9</v>
      </c>
      <c r="PM46" s="1" t="n">
        <f aca="false">((3.14*POWER(KD46,2)/4)*PL46*OT46)/1000</f>
        <v>4.76330778</v>
      </c>
      <c r="PN46" s="1" t="n">
        <f aca="false">PM46/JJ46</f>
        <v>2.53367435106383</v>
      </c>
      <c r="PO46" s="1" t="n">
        <v>11.6</v>
      </c>
      <c r="PP46" s="1" t="n">
        <v>-1</v>
      </c>
      <c r="PQ46" s="1" t="n">
        <v>68</v>
      </c>
      <c r="PR46" s="1" t="n">
        <v>33</v>
      </c>
      <c r="PS46" s="23" t="n">
        <f aca="false">PQ46/PR46</f>
        <v>2.06060606060606</v>
      </c>
      <c r="PT46" s="1" t="n">
        <v>233</v>
      </c>
      <c r="PU46" s="1" t="n">
        <v>10</v>
      </c>
      <c r="PV46" s="1" t="n">
        <v>70</v>
      </c>
      <c r="PW46" s="1" t="n">
        <f aca="false">PV46/JJ46</f>
        <v>37.2340425531915</v>
      </c>
      <c r="PX46" s="1" t="n">
        <v>56</v>
      </c>
      <c r="PY46" s="1" t="n">
        <f aca="false">PX46/JJ46</f>
        <v>29.7872340425532</v>
      </c>
      <c r="PZ46" s="1" t="n">
        <v>88</v>
      </c>
      <c r="QA46" s="1" t="n">
        <f aca="false">PZ46/JJ46</f>
        <v>46.8085106382979</v>
      </c>
      <c r="QB46" s="1" t="n">
        <v>39</v>
      </c>
      <c r="QC46" s="1" t="n">
        <f aca="false">QB46/JJ46</f>
        <v>20.7446808510638</v>
      </c>
      <c r="QD46" s="1" t="n">
        <f aca="false">PZ46-QB46</f>
        <v>49</v>
      </c>
      <c r="QE46" s="1" t="n">
        <v>56</v>
      </c>
      <c r="QF46" s="1" t="n">
        <v>23.2</v>
      </c>
      <c r="QG46" s="1" t="n">
        <v>10.2</v>
      </c>
      <c r="QH46" s="1" t="n">
        <f aca="false">QF46/JJ46</f>
        <v>12.3404255319149</v>
      </c>
      <c r="QI46" s="1" t="n">
        <f aca="false">QG46/JJ46</f>
        <v>5.42553191489362</v>
      </c>
      <c r="QJ46" s="23" t="n">
        <f aca="false">(QF46-QG46)/QF46</f>
        <v>0.560344827586207</v>
      </c>
      <c r="QK46" s="1" t="n">
        <v>122</v>
      </c>
      <c r="QL46" s="1" t="n">
        <v>73</v>
      </c>
      <c r="QM46" s="1" t="n">
        <f aca="false">QL46+(QK46-QL46)/3</f>
        <v>89.3333333333333</v>
      </c>
      <c r="QN46" s="1" t="n">
        <v>49</v>
      </c>
      <c r="QO46" s="1" t="n">
        <v>10</v>
      </c>
      <c r="QP46" s="1" t="n">
        <v>51</v>
      </c>
      <c r="QQ46" s="1" t="n">
        <f aca="false">QP46/JJ46</f>
        <v>27.1276595744681</v>
      </c>
      <c r="QR46" s="1" t="n">
        <v>10</v>
      </c>
      <c r="QS46" s="1" t="n">
        <f aca="false">QO46+QP46+QR46</f>
        <v>71</v>
      </c>
      <c r="QT46" s="1" t="n">
        <v>33</v>
      </c>
      <c r="QU46" s="23" t="n">
        <f aca="false">(QP46-QT46)/QP46</f>
        <v>0.352941176470588</v>
      </c>
      <c r="QV46" s="1" t="n">
        <v>65</v>
      </c>
      <c r="QW46" s="1" t="n">
        <f aca="false">(QO46+QR46)/QP46</f>
        <v>0.392156862745098</v>
      </c>
      <c r="QX46" s="1" t="n">
        <f aca="false">(0.8*(1.04*(POWER(QS46,3)-POWER(QP46,3)))+0.6)/1000</f>
        <v>187.41692</v>
      </c>
      <c r="QY46" s="1" t="n">
        <f aca="false">QX46/JJ46</f>
        <v>99.6898510638298</v>
      </c>
      <c r="QZ46" s="1" t="n">
        <v>64</v>
      </c>
      <c r="RA46" s="1" t="n">
        <v>34</v>
      </c>
      <c r="RB46" s="23" t="n">
        <f aca="false">QZ46/RA46</f>
        <v>1.88235294117647</v>
      </c>
      <c r="RC46" s="1" t="n">
        <v>191</v>
      </c>
      <c r="RD46" s="1" t="n">
        <v>16</v>
      </c>
      <c r="RE46" s="23" t="n">
        <f aca="false">QZ46/RD46</f>
        <v>4</v>
      </c>
      <c r="RF46" s="1" t="n">
        <v>24.9</v>
      </c>
      <c r="RG46" s="1" t="n">
        <f aca="false">((3.14*POWER(KD46,2)/4)*RF46*QN46)/1000</f>
        <v>4.63564794</v>
      </c>
      <c r="RH46" s="1" t="n">
        <f aca="false">RG46/JJ46</f>
        <v>2.46577018085106</v>
      </c>
      <c r="RI46" s="1" t="n">
        <v>17.5</v>
      </c>
      <c r="RJ46" s="1" t="n">
        <v>-1</v>
      </c>
      <c r="RK46" s="1" t="n">
        <v>56</v>
      </c>
      <c r="RL46" s="1" t="n">
        <v>26</v>
      </c>
      <c r="RM46" s="23" t="n">
        <f aca="false">RK46/RL46</f>
        <v>2.15384615384615</v>
      </c>
      <c r="RN46" s="1" t="n">
        <v>215</v>
      </c>
      <c r="RO46" s="1" t="n">
        <v>11</v>
      </c>
      <c r="RP46" s="1" t="n">
        <v>67</v>
      </c>
      <c r="RQ46" s="1" t="n">
        <f aca="false">RP46/JJ46</f>
        <v>35.6382978723404</v>
      </c>
      <c r="RR46" s="1" t="n">
        <v>60</v>
      </c>
      <c r="RS46" s="1" t="n">
        <f aca="false">RR46/JJ46</f>
        <v>31.9148936170213</v>
      </c>
      <c r="RT46" s="1" t="n">
        <v>105</v>
      </c>
      <c r="RU46" s="1" t="n">
        <f aca="false">RT46/JJ46</f>
        <v>55.8510638297872</v>
      </c>
      <c r="RV46" s="1" t="n">
        <v>60</v>
      </c>
      <c r="RW46" s="1" t="n">
        <f aca="false">RV46/JJ46</f>
        <v>31.9148936170213</v>
      </c>
      <c r="RX46" s="1" t="n">
        <f aca="false">RT46-RV46</f>
        <v>45</v>
      </c>
      <c r="RY46" s="1" t="n">
        <v>43</v>
      </c>
      <c r="RZ46" s="1" t="n">
        <v>18.5</v>
      </c>
      <c r="SA46" s="1" t="n">
        <v>9.1</v>
      </c>
      <c r="SB46" s="1" t="n">
        <f aca="false">RZ46/JJ46</f>
        <v>9.84042553191489</v>
      </c>
      <c r="SC46" s="1" t="n">
        <f aca="false">SA46/JJ46</f>
        <v>4.84042553191489</v>
      </c>
      <c r="SD46" s="23" t="n">
        <f aca="false">(RZ46-SA46)/RZ46</f>
        <v>0.508108108108108</v>
      </c>
    </row>
    <row r="47" customFormat="false" ht="21" hidden="false" customHeight="false" outlineLevel="0" collapsed="false">
      <c r="A47" s="14" t="s">
        <v>663</v>
      </c>
      <c r="B47" s="13" t="n">
        <v>40</v>
      </c>
      <c r="C47" s="13" t="n">
        <v>44</v>
      </c>
      <c r="D47" s="15" t="n">
        <v>67</v>
      </c>
      <c r="E47" s="13" t="n">
        <v>170</v>
      </c>
      <c r="F47" s="16" t="n">
        <v>4</v>
      </c>
      <c r="G47" s="16" t="n">
        <v>3</v>
      </c>
      <c r="H47" s="17" t="n">
        <v>286</v>
      </c>
      <c r="I47" s="17" t="n">
        <v>416</v>
      </c>
      <c r="J47" s="17" t="n">
        <v>998</v>
      </c>
      <c r="K47" s="17" t="n">
        <v>998</v>
      </c>
      <c r="L47" s="17" t="n">
        <v>998</v>
      </c>
      <c r="M47" s="17" t="n">
        <v>998</v>
      </c>
      <c r="N47" s="17" t="n">
        <v>998</v>
      </c>
      <c r="O47" s="17" t="n">
        <v>998</v>
      </c>
      <c r="P47" s="17" t="n">
        <v>16</v>
      </c>
      <c r="Q47" s="17" t="n">
        <v>35</v>
      </c>
      <c r="R47" s="17" t="n">
        <v>998</v>
      </c>
      <c r="S47" s="17" t="n">
        <v>998</v>
      </c>
      <c r="T47" s="17" t="n">
        <v>998</v>
      </c>
      <c r="U47" s="17" t="n">
        <v>998</v>
      </c>
      <c r="V47" s="17" t="n">
        <v>517</v>
      </c>
      <c r="W47" s="18" t="n">
        <v>0.651388888888889</v>
      </c>
      <c r="X47" s="19" t="n">
        <v>44</v>
      </c>
      <c r="Y47" s="19" t="n">
        <v>43</v>
      </c>
      <c r="Z47" s="19" t="n">
        <v>49</v>
      </c>
      <c r="AA47" s="19" t="n">
        <v>38</v>
      </c>
      <c r="AB47" s="19" t="n">
        <v>45</v>
      </c>
      <c r="AC47" s="19" t="n">
        <v>44</v>
      </c>
      <c r="AD47" s="19" t="n">
        <v>37</v>
      </c>
      <c r="AE47" s="19" t="n">
        <v>49</v>
      </c>
      <c r="AF47" s="19" t="n">
        <v>38</v>
      </c>
      <c r="AG47" s="19" t="n">
        <v>46</v>
      </c>
      <c r="AH47" s="19" t="n">
        <v>1</v>
      </c>
      <c r="AI47" s="19" t="n">
        <v>0.86046511627907</v>
      </c>
      <c r="AJ47" s="19" t="n">
        <v>1</v>
      </c>
      <c r="AK47" s="19" t="n">
        <v>1</v>
      </c>
      <c r="AL47" s="19" t="n">
        <v>1.02222222222222</v>
      </c>
      <c r="AM47" s="19" t="n">
        <v>109</v>
      </c>
      <c r="AN47" s="19" t="n">
        <v>95</v>
      </c>
      <c r="AO47" s="19" t="n">
        <v>129</v>
      </c>
      <c r="AP47" s="19" t="n">
        <v>124</v>
      </c>
      <c r="AQ47" s="19" t="n">
        <v>128</v>
      </c>
      <c r="AR47" s="19" t="n">
        <v>28</v>
      </c>
      <c r="AS47" s="19" t="n">
        <v>25</v>
      </c>
      <c r="AT47" s="19" t="n">
        <v>31</v>
      </c>
      <c r="AU47" s="19" t="n">
        <v>24</v>
      </c>
      <c r="AV47" s="19" t="n">
        <v>29</v>
      </c>
      <c r="AW47" s="19" t="n">
        <v>81.8181818181818</v>
      </c>
      <c r="AX47" s="19" t="n">
        <v>83.7209302325581</v>
      </c>
      <c r="AY47" s="19" t="n">
        <v>91.8367346938776</v>
      </c>
      <c r="AZ47" s="19" t="n">
        <v>100</v>
      </c>
      <c r="BA47" s="19" t="n">
        <v>97.7777777777778</v>
      </c>
      <c r="BB47" s="19" t="n">
        <v>-1</v>
      </c>
      <c r="BC47" s="19" t="n">
        <v>-1</v>
      </c>
      <c r="BD47" s="19" t="n">
        <v>-1</v>
      </c>
      <c r="BE47" s="19" t="n">
        <v>-1</v>
      </c>
      <c r="BF47" s="19" t="n">
        <v>-1</v>
      </c>
      <c r="BG47" s="19" t="n">
        <v>-1</v>
      </c>
      <c r="BH47" s="19" t="n">
        <v>-1</v>
      </c>
      <c r="BI47" s="19" t="n">
        <v>-1</v>
      </c>
      <c r="BJ47" s="19" t="n">
        <v>-1</v>
      </c>
      <c r="BK47" s="19" t="n">
        <v>-1</v>
      </c>
      <c r="BL47" s="19" t="n">
        <v>-1</v>
      </c>
      <c r="BM47" s="19" t="n">
        <v>-1</v>
      </c>
      <c r="BN47" s="19" t="n">
        <v>-1</v>
      </c>
      <c r="BO47" s="19" t="n">
        <v>-1</v>
      </c>
      <c r="BP47" s="19" t="n">
        <v>-1</v>
      </c>
      <c r="BQ47" s="19" t="n">
        <v>-1</v>
      </c>
      <c r="BR47" s="19" t="n">
        <v>-1</v>
      </c>
      <c r="BS47" s="19" t="n">
        <v>-1</v>
      </c>
      <c r="BT47" s="19" t="n">
        <v>-1</v>
      </c>
      <c r="BU47" s="19" t="n">
        <v>-1</v>
      </c>
      <c r="BV47" s="19" t="n">
        <v>-1</v>
      </c>
      <c r="BW47" s="19" t="n">
        <v>-1</v>
      </c>
      <c r="BX47" s="19" t="n">
        <v>-1</v>
      </c>
      <c r="BY47" s="19" t="n">
        <v>-1</v>
      </c>
      <c r="BZ47" s="19" t="n">
        <v>-1</v>
      </c>
      <c r="CA47" s="19" t="n">
        <v>-1</v>
      </c>
      <c r="CB47" s="19" t="n">
        <v>-1</v>
      </c>
      <c r="CC47" s="19" t="n">
        <v>-1</v>
      </c>
      <c r="CD47" s="19" t="n">
        <v>-1</v>
      </c>
      <c r="CE47" s="19" t="n">
        <v>-1</v>
      </c>
      <c r="CF47" s="21" t="n">
        <v>1296.5</v>
      </c>
      <c r="CG47" s="21" t="n">
        <v>69</v>
      </c>
      <c r="CH47" s="21" t="n">
        <v>46.41</v>
      </c>
      <c r="CI47" s="21" t="n">
        <v>69.8</v>
      </c>
      <c r="CJ47" s="21" t="n">
        <v>45.6</v>
      </c>
      <c r="CK47" s="21" t="n">
        <v>40</v>
      </c>
      <c r="CL47" s="21" t="n">
        <v>60</v>
      </c>
      <c r="CM47" s="21" t="n">
        <v>0.668</v>
      </c>
      <c r="CN47" s="21" t="n">
        <v>300</v>
      </c>
      <c r="CO47" s="21" t="n">
        <v>1027.2</v>
      </c>
      <c r="CP47" s="21" t="n">
        <v>83.4</v>
      </c>
      <c r="CQ47" s="21" t="n">
        <v>58.8</v>
      </c>
      <c r="CR47" s="21" t="n">
        <v>42.9</v>
      </c>
      <c r="CS47" s="21" t="n">
        <v>23.2</v>
      </c>
      <c r="CT47" s="21" t="n">
        <v>68.3</v>
      </c>
      <c r="CU47" s="21" t="n">
        <v>31.7</v>
      </c>
      <c r="CV47" s="21" t="n">
        <v>2.155</v>
      </c>
      <c r="CW47" s="21" t="n">
        <v>300</v>
      </c>
      <c r="CX47" s="21" t="n">
        <v>799.2</v>
      </c>
      <c r="CY47" s="21" t="n">
        <v>18.6</v>
      </c>
      <c r="CZ47" s="21" t="n">
        <v>75.11</v>
      </c>
      <c r="DA47" s="21" t="n">
        <v>12.3</v>
      </c>
      <c r="DB47" s="21" t="n">
        <v>0</v>
      </c>
      <c r="DC47" s="21" t="n">
        <v>58</v>
      </c>
      <c r="DD47" s="21" t="n">
        <v>41.9</v>
      </c>
      <c r="DE47" s="21" t="n">
        <v>1.384</v>
      </c>
      <c r="DF47" s="21" t="n">
        <v>300</v>
      </c>
      <c r="DG47" s="21" t="n">
        <v>609.7</v>
      </c>
      <c r="DH47" s="21" t="n">
        <v>27</v>
      </c>
      <c r="DI47" s="21" t="n">
        <v>98.59</v>
      </c>
      <c r="DJ47" s="21" t="n">
        <v>5.9</v>
      </c>
      <c r="DK47" s="21" t="n">
        <v>0</v>
      </c>
      <c r="DL47" s="21" t="n">
        <v>96.5</v>
      </c>
      <c r="DM47" s="21" t="n">
        <v>3.4</v>
      </c>
      <c r="DN47" s="21" t="n">
        <v>28.043</v>
      </c>
      <c r="DO47" s="21" t="n">
        <v>300</v>
      </c>
      <c r="DP47" s="21" t="n">
        <v>1291.7</v>
      </c>
      <c r="DQ47" s="21" t="n">
        <v>85.3</v>
      </c>
      <c r="DR47" s="21" t="n">
        <v>46.65</v>
      </c>
      <c r="DS47" s="21" t="n">
        <v>77.2</v>
      </c>
      <c r="DT47" s="21" t="n">
        <v>46.1</v>
      </c>
      <c r="DU47" s="21" t="n">
        <v>61.1</v>
      </c>
      <c r="DV47" s="21" t="n">
        <v>38.8</v>
      </c>
      <c r="DW47" s="21" t="n">
        <v>1.573</v>
      </c>
      <c r="DX47" s="21" t="n">
        <v>300</v>
      </c>
      <c r="DY47" s="21" t="n">
        <v>1049.4</v>
      </c>
      <c r="DZ47" s="21" t="n">
        <v>74.6</v>
      </c>
      <c r="EA47" s="21" t="n">
        <v>57.47</v>
      </c>
      <c r="EB47" s="21" t="n">
        <v>37.5</v>
      </c>
      <c r="EC47" s="21" t="n">
        <v>16.1</v>
      </c>
      <c r="ED47" s="21" t="n">
        <v>33.7</v>
      </c>
      <c r="EE47" s="21" t="n">
        <v>66.1</v>
      </c>
      <c r="EF47" s="21" t="n">
        <v>0.51</v>
      </c>
      <c r="EG47" s="21" t="n">
        <v>300</v>
      </c>
      <c r="EH47" s="21" t="n">
        <v>991.1</v>
      </c>
      <c r="EI47" s="21" t="n">
        <v>61.8</v>
      </c>
      <c r="EJ47" s="21" t="n">
        <v>60.76</v>
      </c>
      <c r="EK47" s="21" t="n">
        <v>35.2</v>
      </c>
      <c r="EL47" s="21" t="n">
        <v>13.9</v>
      </c>
      <c r="EM47" s="21" t="n">
        <v>37.2</v>
      </c>
      <c r="EN47" s="21" t="n">
        <v>62.7</v>
      </c>
      <c r="EO47" s="21" t="n">
        <v>0.592</v>
      </c>
      <c r="EP47" s="21" t="n">
        <v>300</v>
      </c>
      <c r="EQ47" s="21" t="n">
        <v>839.2</v>
      </c>
      <c r="ER47" s="21" t="n">
        <v>43.2</v>
      </c>
      <c r="ES47" s="21" t="n">
        <v>71.68</v>
      </c>
      <c r="ET47" s="21" t="n">
        <v>22.2</v>
      </c>
      <c r="EU47" s="21" t="n">
        <v>2.5</v>
      </c>
      <c r="EV47" s="21" t="n">
        <v>73.6</v>
      </c>
      <c r="EW47" s="21" t="n">
        <v>26.4</v>
      </c>
      <c r="EX47" s="21" t="n">
        <v>2.787</v>
      </c>
      <c r="EY47" s="21" t="n">
        <v>300</v>
      </c>
      <c r="EZ47" s="21" t="n">
        <v>1297.9</v>
      </c>
      <c r="FA47" s="21" t="n">
        <v>93.6</v>
      </c>
      <c r="FB47" s="21" t="n">
        <v>46.47</v>
      </c>
      <c r="FC47" s="21" t="n">
        <v>111.5</v>
      </c>
      <c r="FD47" s="21" t="n">
        <v>72.6</v>
      </c>
      <c r="FE47" s="21" t="n">
        <v>33.3</v>
      </c>
      <c r="FF47" s="21" t="n">
        <v>66.6</v>
      </c>
      <c r="FG47" s="21" t="n">
        <v>0.499</v>
      </c>
      <c r="FH47" s="21" t="n">
        <v>300</v>
      </c>
      <c r="FI47" s="21" t="n">
        <v>1017.5</v>
      </c>
      <c r="FJ47" s="21" t="n">
        <v>73</v>
      </c>
      <c r="FK47" s="21" t="n">
        <v>59.28</v>
      </c>
      <c r="FL47" s="21" t="n">
        <v>41</v>
      </c>
      <c r="FM47" s="21" t="n">
        <v>19.7</v>
      </c>
      <c r="FN47" s="21" t="n">
        <v>71.2</v>
      </c>
      <c r="FO47" s="21" t="n">
        <v>28.8</v>
      </c>
      <c r="FP47" s="21" t="n">
        <v>2.475</v>
      </c>
      <c r="FQ47" s="21" t="n">
        <v>300</v>
      </c>
      <c r="FR47" s="15" t="n">
        <v>0.9</v>
      </c>
      <c r="FS47" s="15" t="n">
        <v>3.3</v>
      </c>
      <c r="FT47" s="15" t="n">
        <v>1</v>
      </c>
      <c r="FU47" s="15" t="n">
        <v>0.9</v>
      </c>
      <c r="FV47" s="15" t="n">
        <v>1.2</v>
      </c>
      <c r="FW47" s="15" t="n">
        <v>78</v>
      </c>
      <c r="FX47" s="15" t="n">
        <v>110</v>
      </c>
      <c r="FY47" s="15" t="n">
        <v>97</v>
      </c>
      <c r="FZ47" s="15" t="n">
        <v>84</v>
      </c>
      <c r="GA47" s="15" t="n">
        <v>91</v>
      </c>
      <c r="GB47" s="15" t="n">
        <v>66.6</v>
      </c>
      <c r="GC47" s="15" t="n">
        <v>66.1</v>
      </c>
      <c r="GD47" s="15" t="n">
        <v>67.4</v>
      </c>
      <c r="GE47" s="15" t="n">
        <v>67.2</v>
      </c>
      <c r="GF47" s="15" t="n">
        <v>67.1</v>
      </c>
      <c r="GG47" s="15" t="n">
        <v>17.8</v>
      </c>
      <c r="GH47" s="15" t="n">
        <v>20.1</v>
      </c>
      <c r="GI47" s="15" t="n">
        <v>14.6</v>
      </c>
      <c r="GJ47" s="15" t="n">
        <v>15.1</v>
      </c>
      <c r="GK47" s="15" t="n">
        <v>14.1</v>
      </c>
      <c r="GL47" s="15" t="n">
        <v>0</v>
      </c>
      <c r="GM47" s="15" t="n">
        <v>4.8</v>
      </c>
      <c r="GN47" s="15" t="n">
        <v>2.8</v>
      </c>
      <c r="GO47" s="15" t="n">
        <v>0.5</v>
      </c>
      <c r="GP47" s="15" t="n">
        <v>0.2</v>
      </c>
      <c r="GQ47" s="15" t="n">
        <v>1.5</v>
      </c>
      <c r="GR47" s="15" t="n">
        <v>2</v>
      </c>
      <c r="GS47" s="15" t="n">
        <v>1.2</v>
      </c>
      <c r="GT47" s="15" t="n">
        <v>0.5</v>
      </c>
      <c r="GU47" s="15" t="n">
        <v>0.2</v>
      </c>
      <c r="GV47" s="15" t="n">
        <v>0.5</v>
      </c>
      <c r="GW47" s="15" t="n">
        <v>2.2</v>
      </c>
      <c r="GX47" s="15" t="n">
        <v>2</v>
      </c>
      <c r="GY47" s="15" t="n">
        <v>7.5</v>
      </c>
      <c r="GZ47" s="15" t="n">
        <v>0.2</v>
      </c>
      <c r="HA47" s="15" t="n">
        <v>0.2</v>
      </c>
      <c r="HB47" s="15" t="n">
        <v>8</v>
      </c>
      <c r="HC47" s="15" t="n">
        <v>2</v>
      </c>
      <c r="HD47" s="15" t="n">
        <v>0.8</v>
      </c>
      <c r="HE47" s="22" t="n">
        <v>0.2</v>
      </c>
      <c r="HF47" s="1" t="n">
        <v>-1</v>
      </c>
      <c r="HG47" s="1" t="n">
        <v>-1</v>
      </c>
      <c r="HH47" s="1" t="n">
        <v>-1</v>
      </c>
      <c r="HI47" s="1" t="n">
        <v>-1</v>
      </c>
      <c r="HJ47" s="1" t="n">
        <v>-1</v>
      </c>
      <c r="HK47" s="1" t="n">
        <v>-1</v>
      </c>
      <c r="HL47" s="1" t="n">
        <v>-1</v>
      </c>
      <c r="HM47" s="1" t="n">
        <v>-1</v>
      </c>
      <c r="HN47" s="1" t="n">
        <v>-1</v>
      </c>
      <c r="HO47" s="1" t="n">
        <v>-1</v>
      </c>
      <c r="HP47" s="1" t="n">
        <v>-1</v>
      </c>
      <c r="HQ47" s="1" t="n">
        <v>-1</v>
      </c>
      <c r="HR47" s="1" t="n">
        <v>-1</v>
      </c>
      <c r="HS47" s="1" t="n">
        <v>-1</v>
      </c>
      <c r="HT47" s="1" t="n">
        <v>-1</v>
      </c>
      <c r="HU47" s="1" t="n">
        <v>-1</v>
      </c>
      <c r="HV47" s="1" t="n">
        <v>-1</v>
      </c>
      <c r="HW47" s="1" t="n">
        <v>-1</v>
      </c>
      <c r="HX47" s="1" t="n">
        <v>-1</v>
      </c>
      <c r="HY47" s="1" t="n">
        <v>-1</v>
      </c>
      <c r="HZ47" s="1" t="n">
        <v>-1</v>
      </c>
      <c r="IA47" s="1" t="n">
        <v>-1</v>
      </c>
      <c r="IB47" s="1" t="n">
        <v>-1</v>
      </c>
      <c r="IC47" s="1" t="n">
        <v>-1</v>
      </c>
      <c r="ID47" s="1" t="n">
        <v>-1</v>
      </c>
      <c r="IE47" s="1" t="n">
        <v>-1</v>
      </c>
      <c r="IF47" s="1" t="n">
        <v>-1</v>
      </c>
      <c r="IG47" s="1" t="n">
        <v>-1</v>
      </c>
      <c r="IH47" s="1" t="n">
        <v>-1</v>
      </c>
      <c r="II47" s="1" t="n">
        <v>-1</v>
      </c>
      <c r="IJ47" s="1" t="n">
        <v>-1</v>
      </c>
      <c r="IK47" s="1" t="n">
        <v>-1</v>
      </c>
      <c r="IL47" s="1" t="n">
        <v>-1</v>
      </c>
      <c r="IM47" s="1" t="n">
        <v>-1</v>
      </c>
      <c r="IN47" s="1" t="n">
        <v>-1</v>
      </c>
      <c r="IO47" s="1" t="n">
        <v>-1</v>
      </c>
      <c r="IP47" s="1" t="n">
        <v>-1</v>
      </c>
      <c r="IQ47" s="1" t="n">
        <v>-1</v>
      </c>
      <c r="IR47" s="1" t="n">
        <v>-1</v>
      </c>
      <c r="IS47" s="1" t="n">
        <v>-1</v>
      </c>
      <c r="IT47" s="1" t="n">
        <v>-1</v>
      </c>
      <c r="IU47" s="1" t="n">
        <v>-1</v>
      </c>
      <c r="IV47" s="1" t="n">
        <v>-1</v>
      </c>
      <c r="IW47" s="1" t="n">
        <v>-1</v>
      </c>
      <c r="IX47" s="1" t="n">
        <v>-1</v>
      </c>
      <c r="IY47" s="1" t="n">
        <v>-1</v>
      </c>
      <c r="IZ47" s="1" t="n">
        <v>-1</v>
      </c>
      <c r="JA47" s="1" t="n">
        <v>-1</v>
      </c>
      <c r="JB47" s="1" t="n">
        <v>-1</v>
      </c>
      <c r="JC47" s="1" t="n">
        <v>-1</v>
      </c>
      <c r="JD47" s="1" t="n">
        <v>-1</v>
      </c>
      <c r="JE47" s="1" t="n">
        <v>-1</v>
      </c>
      <c r="JG47" s="1" t="n">
        <v>101</v>
      </c>
      <c r="JH47" s="1" t="n">
        <v>64</v>
      </c>
      <c r="JI47" s="1" t="n">
        <f aca="false">JH47+(JG47-JH47)/3</f>
        <v>76.3333333333333</v>
      </c>
      <c r="JJ47" s="1" t="n">
        <v>1.77</v>
      </c>
      <c r="JK47" s="1" t="n">
        <v>41</v>
      </c>
      <c r="JL47" s="1" t="n">
        <v>9</v>
      </c>
      <c r="JM47" s="1" t="n">
        <v>50</v>
      </c>
      <c r="JN47" s="1" t="n">
        <f aca="false">JM47/JJ47</f>
        <v>28.2485875706215</v>
      </c>
      <c r="JO47" s="1" t="n">
        <v>8</v>
      </c>
      <c r="JP47" s="1" t="n">
        <f aca="false">JL47+JM47+JO47</f>
        <v>67</v>
      </c>
      <c r="JQ47" s="1" t="n">
        <v>31</v>
      </c>
      <c r="JR47" s="1" t="n">
        <f aca="false">(JM47-JQ47)/JM47</f>
        <v>0.38</v>
      </c>
      <c r="JS47" s="1" t="n">
        <v>68</v>
      </c>
      <c r="JT47" s="1" t="n">
        <f aca="false">(JL47+JO47)/JM47</f>
        <v>0.34</v>
      </c>
      <c r="JU47" s="23" t="n">
        <f aca="false">(0.8*(1.04*(POWER(JP47,3)-POWER(JM47,3)))+0.6)/1000</f>
        <v>146.235416</v>
      </c>
      <c r="JV47" s="1" t="n">
        <f aca="false">JU47/JJ47</f>
        <v>82.6188790960452</v>
      </c>
      <c r="JW47" s="1" t="n">
        <v>77</v>
      </c>
      <c r="JX47" s="1" t="n">
        <v>40</v>
      </c>
      <c r="JY47" s="1" t="n">
        <f aca="false">JW47/JX47</f>
        <v>1.925</v>
      </c>
      <c r="JZ47" s="1" t="n">
        <v>208</v>
      </c>
      <c r="KA47" s="1" t="n">
        <v>16</v>
      </c>
      <c r="KB47" s="1" t="n">
        <f aca="false">JW47/KA47</f>
        <v>4.8125</v>
      </c>
      <c r="KC47" s="1" t="n">
        <v>22.1</v>
      </c>
      <c r="KD47" s="1" t="n">
        <v>2.2</v>
      </c>
      <c r="KE47" s="1" t="n">
        <f aca="false">((3.14*POWER(KD47,2)/4)*KC47*JK47)/1000</f>
        <v>3.44263634</v>
      </c>
      <c r="KF47" s="1" t="n">
        <f aca="false">KE47/JJ47</f>
        <v>1.94499228248588</v>
      </c>
      <c r="KG47" s="1" t="n">
        <v>-1</v>
      </c>
      <c r="KH47" s="1" t="n">
        <v>25</v>
      </c>
      <c r="KI47" s="1" t="n">
        <v>59</v>
      </c>
      <c r="KJ47" s="1" t="n">
        <v>33</v>
      </c>
      <c r="KK47" s="1" t="n">
        <f aca="false">KI47/KJ47</f>
        <v>1.78787878787879</v>
      </c>
      <c r="KL47" s="1" t="n">
        <v>206</v>
      </c>
      <c r="KM47" s="1" t="n">
        <v>14</v>
      </c>
      <c r="KN47" s="1" t="n">
        <v>72</v>
      </c>
      <c r="KO47" s="1" t="n">
        <f aca="false">KN47/JJ47</f>
        <v>40.6779661016949</v>
      </c>
      <c r="KP47" s="1" t="n">
        <v>44</v>
      </c>
      <c r="KQ47" s="1" t="n">
        <f aca="false">KP47/JJ47</f>
        <v>24.8587570621469</v>
      </c>
      <c r="KR47" s="1" t="n">
        <v>95</v>
      </c>
      <c r="KS47" s="1" t="n">
        <f aca="false">KR47/JJ47</f>
        <v>53.6723163841808</v>
      </c>
      <c r="KT47" s="1" t="n">
        <v>47</v>
      </c>
      <c r="KU47" s="1" t="n">
        <f aca="false">KT47/JJ47</f>
        <v>26.5536723163842</v>
      </c>
      <c r="KV47" s="1" t="n">
        <f aca="false">KR47-KT47</f>
        <v>48</v>
      </c>
      <c r="KW47" s="1" t="n">
        <v>50</v>
      </c>
      <c r="KX47" s="1" t="n">
        <v>17.6</v>
      </c>
      <c r="KY47" s="1" t="n">
        <v>9.8</v>
      </c>
      <c r="KZ47" s="1" t="n">
        <f aca="false">KX47/JJ47</f>
        <v>9.94350282485876</v>
      </c>
      <c r="LA47" s="1" t="n">
        <f aca="false">KY47/JJ47</f>
        <v>5.53672316384181</v>
      </c>
      <c r="LB47" s="23" t="n">
        <f aca="false">(KX47-KY47)/KX47</f>
        <v>0.443181818181818</v>
      </c>
      <c r="LC47" s="1" t="n">
        <v>92</v>
      </c>
      <c r="LD47" s="1" t="n">
        <v>69</v>
      </c>
      <c r="LE47" s="1" t="n">
        <f aca="false">LD47+(LC47-LD47)/3</f>
        <v>76.6666666666667</v>
      </c>
      <c r="LF47" s="1" t="n">
        <v>85</v>
      </c>
      <c r="LG47" s="1" t="n">
        <v>9</v>
      </c>
      <c r="LH47" s="1" t="n">
        <v>44</v>
      </c>
      <c r="LI47" s="1" t="n">
        <f aca="false">LH47/JJ47</f>
        <v>24.8587570621469</v>
      </c>
      <c r="LJ47" s="1" t="n">
        <v>11</v>
      </c>
      <c r="LK47" s="1" t="n">
        <f aca="false">LG47+LH47+LJ47</f>
        <v>64</v>
      </c>
      <c r="LL47" s="1" t="n">
        <v>30</v>
      </c>
      <c r="LM47" s="23" t="n">
        <f aca="false">(LH47-LL47)/LH47</f>
        <v>0.318181818181818</v>
      </c>
      <c r="LN47" s="1" t="n">
        <v>59</v>
      </c>
      <c r="LO47" s="1" t="n">
        <f aca="false">(LG47+LJ47)/LH47</f>
        <v>0.454545454545455</v>
      </c>
      <c r="LP47" s="1" t="n">
        <f aca="false">(0.8*(1.04*(POWER(LK47,3)-POWER(LH47,3)))+0.6)/1000</f>
        <v>147.23132</v>
      </c>
      <c r="LQ47" s="1" t="n">
        <f aca="false">LP47/JJ47</f>
        <v>83.1815367231638</v>
      </c>
      <c r="LR47" s="1" t="n">
        <v>66</v>
      </c>
      <c r="LS47" s="1" t="n">
        <v>54</v>
      </c>
      <c r="LT47" s="23" t="n">
        <f aca="false">LR47/LS47</f>
        <v>1.22222222222222</v>
      </c>
      <c r="LU47" s="1" t="n">
        <v>220</v>
      </c>
      <c r="LV47" s="1" t="n">
        <v>15</v>
      </c>
      <c r="LW47" s="23" t="n">
        <f aca="false">LR47/LV47</f>
        <v>4.4</v>
      </c>
      <c r="LX47" s="1" t="n">
        <v>19.9</v>
      </c>
      <c r="LY47" s="1" t="n">
        <f aca="false">((3.14*POWER(KD47,2)/4)*LX47*LF47)/1000</f>
        <v>6.4266851</v>
      </c>
      <c r="LZ47" s="1" t="n">
        <f aca="false">LY47/JJ47</f>
        <v>3.63089553672316</v>
      </c>
      <c r="MA47" s="1" t="n">
        <v>13.8</v>
      </c>
      <c r="MB47" s="1" t="n">
        <v>20</v>
      </c>
      <c r="MC47" s="1" t="n">
        <v>54</v>
      </c>
      <c r="MD47" s="1" t="n">
        <v>26</v>
      </c>
      <c r="ME47" s="23" t="n">
        <f aca="false">MC47/MD47</f>
        <v>2.07692307692308</v>
      </c>
      <c r="MF47" s="1" t="n">
        <v>127</v>
      </c>
      <c r="MG47" s="1" t="n">
        <v>12</v>
      </c>
      <c r="MH47" s="1" t="n">
        <v>68</v>
      </c>
      <c r="MI47" s="1" t="n">
        <f aca="false">MH47/JJ47</f>
        <v>38.4180790960452</v>
      </c>
      <c r="MJ47" s="1" t="n">
        <v>44</v>
      </c>
      <c r="MK47" s="1" t="n">
        <f aca="false">MJ47/JJ47</f>
        <v>24.8587570621469</v>
      </c>
      <c r="ML47" s="1" t="n">
        <v>93</v>
      </c>
      <c r="MM47" s="1" t="n">
        <f aca="false">ML47/JJ47</f>
        <v>52.5423728813559</v>
      </c>
      <c r="MN47" s="1" t="n">
        <v>42</v>
      </c>
      <c r="MO47" s="1" t="n">
        <f aca="false">MN47/JJ47</f>
        <v>23.728813559322</v>
      </c>
      <c r="MP47" s="1" t="n">
        <f aca="false">ML47-MN47</f>
        <v>51</v>
      </c>
      <c r="MQ47" s="1" t="n">
        <v>50</v>
      </c>
      <c r="MR47" s="1" t="n">
        <v>14.3</v>
      </c>
      <c r="MS47" s="1" t="n">
        <v>6.6</v>
      </c>
      <c r="MT47" s="1" t="n">
        <f aca="false">MR47/JJ47</f>
        <v>8.07909604519774</v>
      </c>
      <c r="MU47" s="1" t="n">
        <f aca="false">MS47/JJ47</f>
        <v>3.72881355932203</v>
      </c>
      <c r="MV47" s="23" t="n">
        <f aca="false">(MR47-MS47)/MR47</f>
        <v>0.538461538461539</v>
      </c>
      <c r="MW47" s="1" t="n">
        <v>95</v>
      </c>
      <c r="MX47" s="1" t="n">
        <v>61</v>
      </c>
      <c r="MY47" s="1" t="n">
        <f aca="false">MX47+(MW47-MX47)/3</f>
        <v>72.3333333333333</v>
      </c>
      <c r="MZ47" s="1" t="n">
        <v>40</v>
      </c>
      <c r="NA47" s="1" t="n">
        <v>10</v>
      </c>
      <c r="NB47" s="1" t="n">
        <v>48</v>
      </c>
      <c r="NC47" s="1" t="n">
        <f aca="false">NB47/JJ47</f>
        <v>27.1186440677966</v>
      </c>
      <c r="ND47" s="1" t="n">
        <v>10</v>
      </c>
      <c r="NE47" s="1" t="n">
        <f aca="false">NA47+NB47+ND47</f>
        <v>68</v>
      </c>
      <c r="NF47" s="1" t="n">
        <v>30</v>
      </c>
      <c r="NG47" s="23" t="n">
        <f aca="false">(NB47-NF47)/NB47</f>
        <v>0.375</v>
      </c>
      <c r="NH47" s="1" t="n">
        <v>69</v>
      </c>
      <c r="NI47" s="1" t="n">
        <f aca="false">(NA47+ND47)/NB47</f>
        <v>0.416666666666667</v>
      </c>
      <c r="NJ47" s="1" t="n">
        <f aca="false">(0.8*(1.04*(POWER(NE47,3)-POWER(NB47,3)))+0.6)/1000</f>
        <v>169.59548</v>
      </c>
      <c r="NK47" s="1" t="n">
        <f aca="false">NJ47/JJ47</f>
        <v>95.8166553672317</v>
      </c>
      <c r="NL47" s="1" t="n">
        <v>64</v>
      </c>
      <c r="NM47" s="1" t="n">
        <v>35</v>
      </c>
      <c r="NN47" s="23" t="n">
        <f aca="false">NL47/NM47</f>
        <v>1.82857142857143</v>
      </c>
      <c r="NO47" s="1" t="n">
        <v>182</v>
      </c>
      <c r="NP47" s="1" t="n">
        <v>13</v>
      </c>
      <c r="NQ47" s="23" t="n">
        <f aca="false">NL47/NP47</f>
        <v>4.92307692307692</v>
      </c>
      <c r="NR47" s="1" t="n">
        <v>19.7</v>
      </c>
      <c r="NS47" s="1" t="n">
        <f aca="false">((3.14*POWER(KD47,2)/4)*NR47*MZ47)/1000</f>
        <v>2.9939272</v>
      </c>
      <c r="NT47" s="1" t="n">
        <f aca="false">NS47/JJ47</f>
        <v>1.69148429378531</v>
      </c>
      <c r="NU47" s="1" t="n">
        <v>19</v>
      </c>
      <c r="NV47" s="1" t="n">
        <v>24</v>
      </c>
      <c r="NW47" s="1" t="n">
        <v>58</v>
      </c>
      <c r="NX47" s="1" t="n">
        <v>23</v>
      </c>
      <c r="NY47" s="23" t="n">
        <f aca="false">NW47/NX47</f>
        <v>2.52173913043478</v>
      </c>
      <c r="NZ47" s="1" t="n">
        <v>283</v>
      </c>
      <c r="OA47" s="1" t="n">
        <v>13</v>
      </c>
      <c r="OB47" s="1" t="n">
        <v>65</v>
      </c>
      <c r="OC47" s="1" t="n">
        <f aca="false">OB47/JJ47</f>
        <v>36.7231638418079</v>
      </c>
      <c r="OD47" s="1" t="n">
        <v>43</v>
      </c>
      <c r="OE47" s="1" t="n">
        <f aca="false">OD47/JJ47</f>
        <v>24.2937853107345</v>
      </c>
      <c r="OF47" s="1" t="n">
        <v>98</v>
      </c>
      <c r="OG47" s="1" t="n">
        <f aca="false">OF47/JJ47</f>
        <v>55.3672316384181</v>
      </c>
      <c r="OH47" s="1" t="n">
        <v>44</v>
      </c>
      <c r="OI47" s="1" t="n">
        <f aca="false">OH47/JJ47</f>
        <v>24.8587570621469</v>
      </c>
      <c r="OJ47" s="1" t="n">
        <f aca="false">OF47-OH47</f>
        <v>54</v>
      </c>
      <c r="OK47" s="1" t="n">
        <v>56</v>
      </c>
      <c r="OL47" s="1" t="n">
        <v>19.9</v>
      </c>
      <c r="OM47" s="1" t="n">
        <v>9.8</v>
      </c>
      <c r="ON47" s="1" t="n">
        <f aca="false">OL47/JJ47</f>
        <v>11.2429378531073</v>
      </c>
      <c r="OO47" s="1" t="n">
        <f aca="false">OM47/JJ47</f>
        <v>5.53672316384181</v>
      </c>
      <c r="OP47" s="23" t="n">
        <f aca="false">(OL47-OM47)/OL47</f>
        <v>0.507537688442211</v>
      </c>
      <c r="OQ47" s="1" t="n">
        <v>95</v>
      </c>
      <c r="OR47" s="1" t="n">
        <v>67</v>
      </c>
      <c r="OS47" s="1" t="n">
        <f aca="false">OR47+(OQ47-OR47)/3</f>
        <v>76.3333333333333</v>
      </c>
      <c r="OT47" s="1" t="n">
        <v>52</v>
      </c>
      <c r="OU47" s="1" t="n">
        <v>10</v>
      </c>
      <c r="OV47" s="1" t="n">
        <v>46</v>
      </c>
      <c r="OW47" s="1" t="n">
        <f aca="false">OV47/JJ47</f>
        <v>25.9887005649718</v>
      </c>
      <c r="OX47" s="1" t="n">
        <v>10</v>
      </c>
      <c r="OY47" s="1" t="n">
        <f aca="false">OU47+OV47+OX47</f>
        <v>66</v>
      </c>
      <c r="OZ47" s="1" t="n">
        <v>26</v>
      </c>
      <c r="PA47" s="23" t="n">
        <f aca="false">(OV47-OZ47)/OV47</f>
        <v>0.434782608695652</v>
      </c>
      <c r="PB47" s="1" t="n">
        <v>75</v>
      </c>
      <c r="PC47" s="1" t="n">
        <f aca="false">(OU47+OX47)/OV47</f>
        <v>0.434782608695652</v>
      </c>
      <c r="PD47" s="1" t="n">
        <f aca="false">(0.8*(1.04*(POWER(OY47,3)-POWER(OV47,3)))+0.6)/1000</f>
        <v>158.21372</v>
      </c>
      <c r="PE47" s="1" t="n">
        <f aca="false">PD47/JJ47</f>
        <v>89.3862824858757</v>
      </c>
      <c r="PF47" s="1" t="n">
        <v>77</v>
      </c>
      <c r="PG47" s="1" t="n">
        <v>36</v>
      </c>
      <c r="PH47" s="23" t="n">
        <f aca="false">PF47/PG47</f>
        <v>2.13888888888889</v>
      </c>
      <c r="PI47" s="1" t="n">
        <v>207</v>
      </c>
      <c r="PJ47" s="1" t="n">
        <v>16</v>
      </c>
      <c r="PK47" s="23" t="n">
        <f aca="false">PF47/PJ47</f>
        <v>4.8125</v>
      </c>
      <c r="PL47" s="1" t="n">
        <v>23</v>
      </c>
      <c r="PM47" s="1" t="n">
        <f aca="false">((3.14*POWER(KD47,2)/4)*PL47*OT47)/1000</f>
        <v>4.5440824</v>
      </c>
      <c r="PN47" s="1" t="n">
        <f aca="false">PM47/JJ47</f>
        <v>2.5672781920904</v>
      </c>
      <c r="PO47" s="1" t="n">
        <v>16.7</v>
      </c>
      <c r="PP47" s="1" t="n">
        <v>-1</v>
      </c>
      <c r="PQ47" s="1" t="n">
        <v>56</v>
      </c>
      <c r="PR47" s="1" t="n">
        <v>25</v>
      </c>
      <c r="PS47" s="23" t="n">
        <f aca="false">PQ47/PR47</f>
        <v>2.24</v>
      </c>
      <c r="PT47" s="1" t="n">
        <v>203</v>
      </c>
      <c r="PU47" s="1" t="n">
        <v>13</v>
      </c>
      <c r="PV47" s="1" t="n">
        <v>75</v>
      </c>
      <c r="PW47" s="1" t="n">
        <f aca="false">PV47/JJ47</f>
        <v>42.3728813559322</v>
      </c>
      <c r="PX47" s="1" t="n">
        <v>48</v>
      </c>
      <c r="PY47" s="1" t="n">
        <f aca="false">PX47/JJ47</f>
        <v>27.1186440677966</v>
      </c>
      <c r="PZ47" s="1" t="n">
        <v>102</v>
      </c>
      <c r="QA47" s="1" t="n">
        <f aca="false">PZ47/JJ47</f>
        <v>57.6271186440678</v>
      </c>
      <c r="QB47" s="1" t="n">
        <v>38</v>
      </c>
      <c r="QC47" s="1" t="n">
        <f aca="false">QB47/JJ47</f>
        <v>21.4689265536723</v>
      </c>
      <c r="QD47" s="1" t="n">
        <f aca="false">PZ47-QB47</f>
        <v>64</v>
      </c>
      <c r="QE47" s="1" t="n">
        <v>63</v>
      </c>
      <c r="QF47" s="1" t="n">
        <v>19.2</v>
      </c>
      <c r="QG47" s="1" t="n">
        <v>9.9</v>
      </c>
      <c r="QH47" s="1" t="n">
        <f aca="false">QF47/JJ47</f>
        <v>10.8474576271186</v>
      </c>
      <c r="QI47" s="1" t="n">
        <f aca="false">QG47/JJ47</f>
        <v>5.59322033898305</v>
      </c>
      <c r="QJ47" s="23" t="n">
        <f aca="false">(QF47-QG47)/QF47</f>
        <v>0.484375</v>
      </c>
      <c r="QK47" s="1" t="n">
        <v>105</v>
      </c>
      <c r="QL47" s="1" t="n">
        <v>60</v>
      </c>
      <c r="QM47" s="1" t="n">
        <f aca="false">QL47+(QK47-QL47)/3</f>
        <v>75</v>
      </c>
      <c r="QN47" s="1" t="n">
        <v>51</v>
      </c>
      <c r="QO47" s="1" t="n">
        <v>9</v>
      </c>
      <c r="QP47" s="1" t="n">
        <v>49</v>
      </c>
      <c r="QQ47" s="1" t="n">
        <f aca="false">QP47/JJ47</f>
        <v>27.683615819209</v>
      </c>
      <c r="QR47" s="1" t="n">
        <v>9</v>
      </c>
      <c r="QS47" s="1" t="n">
        <f aca="false">QO47+QP47+QR47</f>
        <v>67</v>
      </c>
      <c r="QT47" s="1" t="n">
        <v>25</v>
      </c>
      <c r="QU47" s="23" t="n">
        <f aca="false">(QP47-QT47)/QP47</f>
        <v>0.489795918367347</v>
      </c>
      <c r="QV47" s="1" t="n">
        <v>80</v>
      </c>
      <c r="QW47" s="1" t="n">
        <f aca="false">(QO47+QR47)/QP47</f>
        <v>0.36734693877551</v>
      </c>
      <c r="QX47" s="1" t="n">
        <f aca="false">(0.8*(1.04*(POWER(QS47,3)-POWER(QP47,3)))+0.6)/1000</f>
        <v>152.351448</v>
      </c>
      <c r="QY47" s="1" t="n">
        <f aca="false">QX47/JJ47</f>
        <v>86.0742644067797</v>
      </c>
      <c r="QZ47" s="1" t="n">
        <v>83</v>
      </c>
      <c r="RA47" s="1" t="n">
        <v>41</v>
      </c>
      <c r="RB47" s="23" t="n">
        <f aca="false">QZ47/RA47</f>
        <v>2.02439024390244</v>
      </c>
      <c r="RC47" s="1" t="n">
        <v>212</v>
      </c>
      <c r="RD47" s="1" t="n">
        <v>19</v>
      </c>
      <c r="RE47" s="23" t="n">
        <f aca="false">QZ47/RD47</f>
        <v>4.36842105263158</v>
      </c>
      <c r="RF47" s="1" t="n">
        <v>26.3</v>
      </c>
      <c r="RG47" s="1" t="n">
        <f aca="false">((3.14*POWER(KD47,2)/4)*RF47*QN47)/1000</f>
        <v>5.09613522</v>
      </c>
      <c r="RH47" s="1" t="n">
        <f aca="false">RG47/JJ47</f>
        <v>2.87917244067797</v>
      </c>
      <c r="RI47" s="1" t="n">
        <v>22.3</v>
      </c>
      <c r="RJ47" s="1" t="n">
        <v>29</v>
      </c>
      <c r="RK47" s="1" t="n">
        <v>60</v>
      </c>
      <c r="RL47" s="1" t="n">
        <v>28</v>
      </c>
      <c r="RM47" s="23" t="n">
        <f aca="false">RK47/RL47</f>
        <v>2.14285714285714</v>
      </c>
      <c r="RN47" s="1" t="n">
        <v>211</v>
      </c>
      <c r="RO47" s="1" t="n">
        <v>14</v>
      </c>
      <c r="RP47" s="1" t="n">
        <v>70</v>
      </c>
      <c r="RQ47" s="1" t="n">
        <f aca="false">RP47/JJ47</f>
        <v>39.5480225988701</v>
      </c>
      <c r="RR47" s="1" t="n">
        <v>45</v>
      </c>
      <c r="RS47" s="1" t="n">
        <f aca="false">RR47/JJ47</f>
        <v>25.4237288135593</v>
      </c>
      <c r="RT47" s="1" t="n">
        <v>105</v>
      </c>
      <c r="RU47" s="1" t="n">
        <f aca="false">RT47/JJ47</f>
        <v>59.3220338983051</v>
      </c>
      <c r="RV47" s="1" t="n">
        <v>42</v>
      </c>
      <c r="RW47" s="1" t="n">
        <f aca="false">RV47/JJ47</f>
        <v>23.728813559322</v>
      </c>
      <c r="RX47" s="1" t="n">
        <f aca="false">RT47-RV47</f>
        <v>63</v>
      </c>
      <c r="RY47" s="1" t="n">
        <v>60</v>
      </c>
      <c r="RZ47" s="1" t="n">
        <v>18.5</v>
      </c>
      <c r="SA47" s="1" t="n">
        <v>8.2</v>
      </c>
      <c r="SB47" s="1" t="n">
        <f aca="false">RZ47/JJ47</f>
        <v>10.4519774011299</v>
      </c>
      <c r="SC47" s="1" t="n">
        <f aca="false">SA47/JJ47</f>
        <v>4.63276836158192</v>
      </c>
      <c r="SD47" s="23" t="n">
        <f aca="false">(RZ47-SA47)/RZ47</f>
        <v>0.556756756756757</v>
      </c>
    </row>
    <row r="48" customFormat="false" ht="21" hidden="false" customHeight="false" outlineLevel="0" collapsed="false">
      <c r="A48" s="14" t="s">
        <v>664</v>
      </c>
      <c r="B48" s="13" t="n">
        <v>40</v>
      </c>
      <c r="C48" s="13" t="n">
        <v>44</v>
      </c>
      <c r="D48" s="15" t="n">
        <v>67</v>
      </c>
      <c r="E48" s="13" t="n">
        <v>168</v>
      </c>
      <c r="F48" s="16" t="n">
        <v>4</v>
      </c>
      <c r="G48" s="16" t="n">
        <v>3</v>
      </c>
      <c r="H48" s="17" t="n">
        <v>64</v>
      </c>
      <c r="I48" s="17" t="n">
        <v>416</v>
      </c>
      <c r="J48" s="17" t="n">
        <v>998</v>
      </c>
      <c r="K48" s="17" t="n">
        <v>998</v>
      </c>
      <c r="L48" s="17" t="n">
        <v>998</v>
      </c>
      <c r="M48" s="17" t="n">
        <v>998</v>
      </c>
      <c r="N48" s="17" t="n">
        <v>14</v>
      </c>
      <c r="O48" s="17" t="n">
        <v>76</v>
      </c>
      <c r="P48" s="17" t="n">
        <v>998</v>
      </c>
      <c r="Q48" s="17" t="n">
        <v>998</v>
      </c>
      <c r="R48" s="17" t="n">
        <v>998</v>
      </c>
      <c r="S48" s="17" t="n">
        <v>998</v>
      </c>
      <c r="T48" s="17" t="n">
        <v>998</v>
      </c>
      <c r="U48" s="17" t="n">
        <v>998</v>
      </c>
      <c r="V48" s="17" t="n">
        <v>384</v>
      </c>
      <c r="W48" s="18" t="n">
        <v>0.558333333333333</v>
      </c>
      <c r="X48" s="19" t="n">
        <v>43</v>
      </c>
      <c r="Y48" s="19" t="n">
        <v>42</v>
      </c>
      <c r="Z48" s="19" t="n">
        <v>48</v>
      </c>
      <c r="AA48" s="19" t="n">
        <v>45</v>
      </c>
      <c r="AB48" s="19" t="n">
        <v>50</v>
      </c>
      <c r="AC48" s="19" t="n">
        <v>46</v>
      </c>
      <c r="AD48" s="19" t="n">
        <v>45</v>
      </c>
      <c r="AE48" s="19" t="n">
        <v>46</v>
      </c>
      <c r="AF48" s="19" t="n">
        <v>46</v>
      </c>
      <c r="AG48" s="19" t="n">
        <v>50</v>
      </c>
      <c r="AH48" s="19" t="n">
        <v>1.06976744186047</v>
      </c>
      <c r="AI48" s="19" t="n">
        <v>1.07142857142857</v>
      </c>
      <c r="AJ48" s="19" t="n">
        <v>0.958333333333333</v>
      </c>
      <c r="AK48" s="19" t="n">
        <v>1.02222222222222</v>
      </c>
      <c r="AL48" s="19" t="n">
        <v>1</v>
      </c>
      <c r="AM48" s="19" t="n">
        <v>143</v>
      </c>
      <c r="AN48" s="19" t="n">
        <v>127</v>
      </c>
      <c r="AO48" s="19" t="n">
        <v>164</v>
      </c>
      <c r="AP48" s="19" t="n">
        <v>159</v>
      </c>
      <c r="AQ48" s="19" t="n">
        <v>166</v>
      </c>
      <c r="AR48" s="19" t="n">
        <v>26</v>
      </c>
      <c r="AS48" s="19" t="n">
        <v>25</v>
      </c>
      <c r="AT48" s="19" t="n">
        <v>28</v>
      </c>
      <c r="AU48" s="19" t="n">
        <v>27</v>
      </c>
      <c r="AV48" s="19" t="n">
        <v>30</v>
      </c>
      <c r="AW48" s="19" t="n">
        <v>100</v>
      </c>
      <c r="AX48" s="19" t="n">
        <v>95.2380952380952</v>
      </c>
      <c r="AY48" s="19" t="n">
        <v>100</v>
      </c>
      <c r="AZ48" s="19" t="n">
        <v>97.7777777777778</v>
      </c>
      <c r="BA48" s="19" t="n">
        <v>100</v>
      </c>
      <c r="BB48" s="19" t="n">
        <v>238</v>
      </c>
      <c r="BC48" s="19" t="n">
        <v>231</v>
      </c>
      <c r="BD48" s="19" t="n">
        <v>269</v>
      </c>
      <c r="BE48" s="19" t="n">
        <v>218</v>
      </c>
      <c r="BF48" s="19" t="n">
        <v>255</v>
      </c>
      <c r="BG48" s="19" t="n">
        <v>213</v>
      </c>
      <c r="BH48" s="19" t="n">
        <v>212</v>
      </c>
      <c r="BI48" s="19" t="n">
        <v>235</v>
      </c>
      <c r="BJ48" s="19" t="n">
        <v>209</v>
      </c>
      <c r="BK48" s="19" t="n">
        <v>251</v>
      </c>
      <c r="BL48" s="19" t="n">
        <v>0.894957983193277</v>
      </c>
      <c r="BM48" s="19" t="n">
        <v>0.917748917748918</v>
      </c>
      <c r="BN48" s="19" t="n">
        <v>0.87360594795539</v>
      </c>
      <c r="BO48" s="19" t="n">
        <v>0.958715596330275</v>
      </c>
      <c r="BP48" s="19" t="n">
        <v>0.984313725490196</v>
      </c>
      <c r="BQ48" s="19" t="n">
        <v>462</v>
      </c>
      <c r="BR48" s="19" t="n">
        <v>345</v>
      </c>
      <c r="BS48" s="19" t="n">
        <v>402</v>
      </c>
      <c r="BT48" s="19" t="n">
        <v>438</v>
      </c>
      <c r="BU48" s="19" t="n">
        <v>472</v>
      </c>
      <c r="BV48" s="19" t="n">
        <v>116</v>
      </c>
      <c r="BW48" s="19" t="n">
        <v>115</v>
      </c>
      <c r="BX48" s="19" t="n">
        <v>140</v>
      </c>
      <c r="BY48" s="19" t="n">
        <v>134</v>
      </c>
      <c r="BZ48" s="19" t="n">
        <v>154</v>
      </c>
      <c r="CA48" s="19" t="n">
        <v>77.3109243697479</v>
      </c>
      <c r="CB48" s="19" t="n">
        <v>58.4415584415584</v>
      </c>
      <c r="CC48" s="19" t="n">
        <v>83.6431226765799</v>
      </c>
      <c r="CD48" s="19" t="n">
        <v>90.3669724770642</v>
      </c>
      <c r="CE48" s="19" t="n">
        <v>94.5098039215686</v>
      </c>
      <c r="CF48" s="21" t="n">
        <v>1113.3</v>
      </c>
      <c r="CG48" s="21" t="n">
        <v>100.1</v>
      </c>
      <c r="CH48" s="21" t="n">
        <v>54.4</v>
      </c>
      <c r="CI48" s="21" t="n">
        <v>57.3</v>
      </c>
      <c r="CJ48" s="21" t="n">
        <v>32</v>
      </c>
      <c r="CK48" s="21" t="n">
        <v>74.1</v>
      </c>
      <c r="CL48" s="21" t="n">
        <v>25.9</v>
      </c>
      <c r="CM48" s="21" t="n">
        <v>2.86</v>
      </c>
      <c r="CN48" s="21" t="n">
        <v>300</v>
      </c>
      <c r="CO48" s="21" t="n">
        <v>868.9</v>
      </c>
      <c r="CP48" s="21" t="n">
        <v>125.5</v>
      </c>
      <c r="CQ48" s="21" t="n">
        <v>70.35</v>
      </c>
      <c r="CR48" s="21" t="n">
        <v>57.6</v>
      </c>
      <c r="CS48" s="21" t="n">
        <v>19.7</v>
      </c>
      <c r="CT48" s="21" t="n">
        <v>92.5</v>
      </c>
      <c r="CU48" s="21" t="n">
        <v>7.5</v>
      </c>
      <c r="CV48" s="21" t="n">
        <v>12.393</v>
      </c>
      <c r="CW48" s="21" t="n">
        <v>300</v>
      </c>
      <c r="CX48" s="21" t="n">
        <v>730.9</v>
      </c>
      <c r="CY48" s="21" t="n">
        <v>36.4</v>
      </c>
      <c r="CZ48" s="21" t="n">
        <v>82.3</v>
      </c>
      <c r="DA48" s="21" t="n">
        <v>11.3</v>
      </c>
      <c r="DB48" s="21" t="n">
        <v>0.5</v>
      </c>
      <c r="DC48" s="21" t="n">
        <v>92.6</v>
      </c>
      <c r="DD48" s="21" t="n">
        <v>7.4</v>
      </c>
      <c r="DE48" s="21" t="n">
        <v>12.505</v>
      </c>
      <c r="DF48" s="21" t="n">
        <v>300</v>
      </c>
      <c r="DG48" s="21" t="n">
        <v>609.6</v>
      </c>
      <c r="DH48" s="21" t="n">
        <v>22.1</v>
      </c>
      <c r="DI48" s="21" t="n">
        <v>98.55</v>
      </c>
      <c r="DJ48" s="21" t="n">
        <v>6.3</v>
      </c>
      <c r="DK48" s="21" t="n">
        <v>0</v>
      </c>
      <c r="DL48" s="21" t="n">
        <v>96.3</v>
      </c>
      <c r="DM48" s="21" t="n">
        <v>3.7</v>
      </c>
      <c r="DN48" s="21" t="n">
        <v>25.779</v>
      </c>
      <c r="DO48" s="21" t="n">
        <v>300</v>
      </c>
      <c r="DP48" s="21" t="n">
        <v>995.7</v>
      </c>
      <c r="DQ48" s="21" t="n">
        <v>91.9</v>
      </c>
      <c r="DR48" s="21" t="n">
        <v>60.8</v>
      </c>
      <c r="DS48" s="21" t="n">
        <v>57.8</v>
      </c>
      <c r="DT48" s="21" t="n">
        <v>34.6</v>
      </c>
      <c r="DU48" s="21" t="n">
        <v>82.3</v>
      </c>
      <c r="DV48" s="21" t="n">
        <v>17.7</v>
      </c>
      <c r="DW48" s="21" t="n">
        <v>4.654</v>
      </c>
      <c r="DX48" s="21" t="n">
        <v>300</v>
      </c>
      <c r="DY48" s="21" t="n">
        <v>835.4</v>
      </c>
      <c r="DZ48" s="21" t="n">
        <v>59.7</v>
      </c>
      <c r="EA48" s="21" t="n">
        <v>72.18</v>
      </c>
      <c r="EB48" s="21" t="n">
        <v>28.9</v>
      </c>
      <c r="EC48" s="21" t="n">
        <v>9.7</v>
      </c>
      <c r="ED48" s="21" t="n">
        <v>92.5</v>
      </c>
      <c r="EE48" s="21" t="n">
        <v>7.5</v>
      </c>
      <c r="EF48" s="21" t="n">
        <v>12.327</v>
      </c>
      <c r="EG48" s="21" t="n">
        <v>300</v>
      </c>
      <c r="EH48" s="21" t="n">
        <v>940.5</v>
      </c>
      <c r="EI48" s="21" t="n">
        <v>91</v>
      </c>
      <c r="EJ48" s="21" t="n">
        <v>64.42</v>
      </c>
      <c r="EK48" s="21" t="n">
        <v>53.2</v>
      </c>
      <c r="EL48" s="21" t="n">
        <v>32.6</v>
      </c>
      <c r="EM48" s="21" t="n">
        <v>87.4</v>
      </c>
      <c r="EN48" s="21" t="n">
        <v>12.6</v>
      </c>
      <c r="EO48" s="21" t="n">
        <v>6.918</v>
      </c>
      <c r="EP48" s="21" t="n">
        <v>300</v>
      </c>
      <c r="EQ48" s="21" t="n">
        <v>734.4</v>
      </c>
      <c r="ER48" s="21" t="n">
        <v>61.1</v>
      </c>
      <c r="ES48" s="21" t="n">
        <v>82.21</v>
      </c>
      <c r="ET48" s="21" t="n">
        <v>24.8</v>
      </c>
      <c r="EU48" s="21" t="n">
        <v>1.7</v>
      </c>
      <c r="EV48" s="21" t="n">
        <v>92.5</v>
      </c>
      <c r="EW48" s="21" t="n">
        <v>7.5</v>
      </c>
      <c r="EX48" s="21" t="n">
        <v>12.318</v>
      </c>
      <c r="EY48" s="21" t="n">
        <v>300</v>
      </c>
      <c r="EZ48" s="21" t="n">
        <v>1034.1</v>
      </c>
      <c r="FA48" s="21" t="n">
        <v>101.3</v>
      </c>
      <c r="FB48" s="21" t="n">
        <v>58.62</v>
      </c>
      <c r="FC48" s="21" t="n">
        <v>57.6</v>
      </c>
      <c r="FD48" s="21" t="n">
        <v>38.6</v>
      </c>
      <c r="FE48" s="21" t="n">
        <v>84.4</v>
      </c>
      <c r="FF48" s="21" t="n">
        <v>15.6</v>
      </c>
      <c r="FG48" s="21" t="n">
        <v>5.428</v>
      </c>
      <c r="FH48" s="21" t="n">
        <v>300</v>
      </c>
      <c r="FI48" s="21" t="n">
        <v>792.7</v>
      </c>
      <c r="FJ48" s="21" t="n">
        <v>65.7</v>
      </c>
      <c r="FK48" s="21" t="n">
        <v>76.18</v>
      </c>
      <c r="FL48" s="21" t="n">
        <v>24.2</v>
      </c>
      <c r="FM48" s="21" t="n">
        <v>4.5</v>
      </c>
      <c r="FN48" s="21" t="n">
        <v>95</v>
      </c>
      <c r="FO48" s="21" t="n">
        <v>5</v>
      </c>
      <c r="FP48" s="21" t="n">
        <v>19.023</v>
      </c>
      <c r="FQ48" s="21" t="n">
        <v>300</v>
      </c>
      <c r="FR48" s="15" t="n">
        <v>1.2</v>
      </c>
      <c r="FS48" s="15" t="n">
        <v>2.4</v>
      </c>
      <c r="FT48" s="15" t="n">
        <v>2.3</v>
      </c>
      <c r="FU48" s="15" t="n">
        <v>2</v>
      </c>
      <c r="FV48" s="15" t="n">
        <v>2.6</v>
      </c>
      <c r="FW48" s="15" t="n">
        <v>122</v>
      </c>
      <c r="FX48" s="15" t="n">
        <v>127</v>
      </c>
      <c r="FY48" s="15" t="n">
        <v>123</v>
      </c>
      <c r="FZ48" s="15" t="n">
        <v>111</v>
      </c>
      <c r="GA48" s="15" t="n">
        <v>110</v>
      </c>
      <c r="GB48" s="15" t="n">
        <v>66.6</v>
      </c>
      <c r="GC48" s="15" t="n">
        <v>65.9</v>
      </c>
      <c r="GD48" s="15" t="n">
        <v>67.7</v>
      </c>
      <c r="GE48" s="15" t="n">
        <v>67.4</v>
      </c>
      <c r="GF48" s="15" t="n">
        <v>67.7</v>
      </c>
      <c r="GG48" s="15" t="n">
        <v>15.6</v>
      </c>
      <c r="GH48" s="15" t="n">
        <v>13.9</v>
      </c>
      <c r="GI48" s="15" t="n">
        <v>13.4</v>
      </c>
      <c r="GJ48" s="15" t="n">
        <v>15.2</v>
      </c>
      <c r="GK48" s="15" t="n">
        <v>14.7</v>
      </c>
      <c r="GL48" s="15" t="n">
        <v>0</v>
      </c>
      <c r="GM48" s="15" t="n">
        <v>5.6</v>
      </c>
      <c r="GN48" s="15" t="n">
        <v>2.5</v>
      </c>
      <c r="GO48" s="15" t="n">
        <v>0</v>
      </c>
      <c r="GP48" s="15" t="n">
        <v>0</v>
      </c>
      <c r="GQ48" s="15" t="n">
        <v>0</v>
      </c>
      <c r="GR48" s="15" t="n">
        <v>8</v>
      </c>
      <c r="GS48" s="15" t="n">
        <v>4.5</v>
      </c>
      <c r="GT48" s="15" t="n">
        <v>0</v>
      </c>
      <c r="GU48" s="15" t="n">
        <v>0</v>
      </c>
      <c r="GV48" s="15" t="n">
        <v>0</v>
      </c>
      <c r="GW48" s="15" t="n">
        <v>4.3</v>
      </c>
      <c r="GX48" s="15" t="n">
        <v>1.9</v>
      </c>
      <c r="GY48" s="15" t="n">
        <v>0.6</v>
      </c>
      <c r="GZ48" s="15" t="n">
        <v>0</v>
      </c>
      <c r="HA48" s="15" t="n">
        <v>0</v>
      </c>
      <c r="HB48" s="15" t="n">
        <v>0.9</v>
      </c>
      <c r="HC48" s="15" t="n">
        <v>0</v>
      </c>
      <c r="HD48" s="15" t="n">
        <v>0</v>
      </c>
      <c r="HE48" s="22" t="n">
        <v>0</v>
      </c>
      <c r="HF48" s="1" t="n">
        <v>-1</v>
      </c>
      <c r="HG48" s="1" t="n">
        <v>-1</v>
      </c>
      <c r="HH48" s="1" t="n">
        <v>-1</v>
      </c>
      <c r="HI48" s="1" t="n">
        <v>-1</v>
      </c>
      <c r="HJ48" s="1" t="n">
        <v>-1</v>
      </c>
      <c r="HK48" s="1" t="n">
        <v>-1</v>
      </c>
      <c r="HL48" s="1" t="n">
        <v>-1</v>
      </c>
      <c r="HM48" s="1" t="n">
        <v>-1</v>
      </c>
      <c r="HN48" s="1" t="n">
        <v>-1</v>
      </c>
      <c r="HO48" s="1" t="n">
        <v>-1</v>
      </c>
      <c r="HP48" s="1" t="n">
        <v>-1</v>
      </c>
      <c r="HQ48" s="1" t="n">
        <v>-1</v>
      </c>
      <c r="HR48" s="1" t="n">
        <v>-1</v>
      </c>
      <c r="HS48" s="1" t="n">
        <v>-1</v>
      </c>
      <c r="HT48" s="1" t="n">
        <v>-1</v>
      </c>
      <c r="HU48" s="1" t="n">
        <v>-1</v>
      </c>
      <c r="HV48" s="1" t="n">
        <v>-1</v>
      </c>
      <c r="HW48" s="1" t="n">
        <v>-1</v>
      </c>
      <c r="HX48" s="1" t="n">
        <v>-1</v>
      </c>
      <c r="HY48" s="1" t="n">
        <v>-1</v>
      </c>
      <c r="HZ48" s="1" t="n">
        <v>-1</v>
      </c>
      <c r="IA48" s="1" t="n">
        <v>-1</v>
      </c>
      <c r="IB48" s="1" t="n">
        <v>-1</v>
      </c>
      <c r="IC48" s="1" t="n">
        <v>-1</v>
      </c>
      <c r="ID48" s="1" t="n">
        <v>-1</v>
      </c>
      <c r="IE48" s="1" t="n">
        <v>-1</v>
      </c>
      <c r="IF48" s="1" t="n">
        <v>-1</v>
      </c>
      <c r="IG48" s="1" t="n">
        <v>-1</v>
      </c>
      <c r="IH48" s="1" t="n">
        <v>-1</v>
      </c>
      <c r="II48" s="1" t="n">
        <v>-1</v>
      </c>
      <c r="IJ48" s="1" t="n">
        <v>-1</v>
      </c>
      <c r="IK48" s="1" t="n">
        <v>-1</v>
      </c>
      <c r="IL48" s="1" t="n">
        <v>-1</v>
      </c>
      <c r="IM48" s="1" t="n">
        <v>-1</v>
      </c>
      <c r="IN48" s="1" t="n">
        <v>-1</v>
      </c>
      <c r="IO48" s="1" t="n">
        <v>-1</v>
      </c>
      <c r="IP48" s="1" t="n">
        <v>-1</v>
      </c>
      <c r="IQ48" s="1" t="n">
        <v>-1</v>
      </c>
      <c r="IR48" s="1" t="n">
        <v>-1</v>
      </c>
      <c r="IS48" s="1" t="n">
        <v>-1</v>
      </c>
      <c r="IT48" s="1" t="n">
        <v>-1</v>
      </c>
      <c r="IU48" s="1" t="n">
        <v>-1</v>
      </c>
      <c r="IV48" s="1" t="n">
        <v>-1</v>
      </c>
      <c r="IW48" s="1" t="n">
        <v>-1</v>
      </c>
      <c r="IX48" s="1" t="n">
        <v>-1</v>
      </c>
      <c r="IY48" s="1" t="n">
        <v>-1</v>
      </c>
      <c r="IZ48" s="1" t="n">
        <v>-1</v>
      </c>
      <c r="JA48" s="1" t="n">
        <v>-1</v>
      </c>
      <c r="JB48" s="1" t="n">
        <v>-1</v>
      </c>
      <c r="JC48" s="1" t="n">
        <v>-1</v>
      </c>
      <c r="JD48" s="1" t="n">
        <v>-1</v>
      </c>
      <c r="JE48" s="1" t="n">
        <v>-1</v>
      </c>
      <c r="JG48" s="1" t="n">
        <v>121</v>
      </c>
      <c r="JH48" s="1" t="n">
        <v>78</v>
      </c>
      <c r="JI48" s="1" t="n">
        <f aca="false">JH48+(JG48-JH48)/3</f>
        <v>92.3333333333333</v>
      </c>
      <c r="JJ48" s="1" t="n">
        <v>1.76</v>
      </c>
      <c r="JK48" s="1" t="n">
        <v>54</v>
      </c>
      <c r="JL48" s="1" t="n">
        <v>11</v>
      </c>
      <c r="JM48" s="1" t="n">
        <v>47</v>
      </c>
      <c r="JN48" s="1" t="n">
        <f aca="false">JM48/JJ48</f>
        <v>26.7045454545455</v>
      </c>
      <c r="JO48" s="1" t="n">
        <v>11</v>
      </c>
      <c r="JP48" s="1" t="n">
        <f aca="false">JL48+JM48+JO48</f>
        <v>69</v>
      </c>
      <c r="JQ48" s="1" t="n">
        <v>28</v>
      </c>
      <c r="JR48" s="1" t="n">
        <f aca="false">(JM48-JQ48)/JM48</f>
        <v>0.404255319148936</v>
      </c>
      <c r="JS48" s="1" t="n">
        <v>71</v>
      </c>
      <c r="JT48" s="1" t="n">
        <f aca="false">(JL48+JO48)/JM48</f>
        <v>0.468085106382979</v>
      </c>
      <c r="JU48" s="23" t="n">
        <f aca="false">(0.8*(1.04*(POWER(JP48,3)-POWER(JM48,3)))+0.6)/1000</f>
        <v>186.939352</v>
      </c>
      <c r="JV48" s="1" t="n">
        <f aca="false">JU48/JJ48</f>
        <v>106.215540909091</v>
      </c>
      <c r="JW48" s="1" t="n">
        <v>78</v>
      </c>
      <c r="JX48" s="1" t="n">
        <v>49</v>
      </c>
      <c r="JY48" s="1" t="n">
        <f aca="false">JW48/JX48</f>
        <v>1.59183673469388</v>
      </c>
      <c r="JZ48" s="1" t="n">
        <v>219</v>
      </c>
      <c r="KA48" s="1" t="n">
        <v>20</v>
      </c>
      <c r="KB48" s="1" t="n">
        <f aca="false">JW48/KA48</f>
        <v>3.9</v>
      </c>
      <c r="KC48" s="1" t="n">
        <v>23.1</v>
      </c>
      <c r="KD48" s="1" t="n">
        <v>2.3</v>
      </c>
      <c r="KE48" s="1" t="n">
        <f aca="false">((3.14*POWER(KD48,2)/4)*KC48*JK48)/1000</f>
        <v>5.18001561</v>
      </c>
      <c r="KF48" s="1" t="n">
        <f aca="false">KE48/JJ48</f>
        <v>2.9431906875</v>
      </c>
      <c r="KG48" s="1" t="n">
        <v>21.3</v>
      </c>
      <c r="KH48" s="1" t="n">
        <v>28</v>
      </c>
      <c r="KI48" s="1" t="n">
        <v>48</v>
      </c>
      <c r="KJ48" s="1" t="n">
        <v>31</v>
      </c>
      <c r="KK48" s="1" t="n">
        <f aca="false">KI48/KJ48</f>
        <v>1.54838709677419</v>
      </c>
      <c r="KL48" s="1" t="n">
        <v>294</v>
      </c>
      <c r="KM48" s="1" t="n">
        <v>13</v>
      </c>
      <c r="KN48" s="1" t="n">
        <v>73</v>
      </c>
      <c r="KO48" s="1" t="n">
        <f aca="false">KN48/JJ48</f>
        <v>41.4772727272727</v>
      </c>
      <c r="KP48" s="1" t="n">
        <v>61</v>
      </c>
      <c r="KQ48" s="1" t="n">
        <f aca="false">KP48/JJ48</f>
        <v>34.6590909090909</v>
      </c>
      <c r="KR48" s="1" t="n">
        <v>135</v>
      </c>
      <c r="KS48" s="1" t="n">
        <f aca="false">KR48/JJ48</f>
        <v>76.7045454545455</v>
      </c>
      <c r="KT48" s="1" t="n">
        <v>50</v>
      </c>
      <c r="KU48" s="1" t="n">
        <f aca="false">KT48/JJ48</f>
        <v>28.4090909090909</v>
      </c>
      <c r="KV48" s="1" t="n">
        <f aca="false">KR48-KT48</f>
        <v>85</v>
      </c>
      <c r="KW48" s="1" t="n">
        <v>63</v>
      </c>
      <c r="KX48" s="1" t="n">
        <v>22.6</v>
      </c>
      <c r="KY48" s="1" t="n">
        <v>12.2</v>
      </c>
      <c r="KZ48" s="1" t="n">
        <f aca="false">KX48/JJ48</f>
        <v>12.8409090909091</v>
      </c>
      <c r="LA48" s="1" t="n">
        <f aca="false">KY48/JJ48</f>
        <v>6.93181818181818</v>
      </c>
      <c r="LB48" s="23" t="n">
        <f aca="false">(KX48-KY48)/KX48</f>
        <v>0.460176991150443</v>
      </c>
      <c r="LC48" s="1" t="n">
        <v>102</v>
      </c>
      <c r="LD48" s="1" t="n">
        <v>68</v>
      </c>
      <c r="LE48" s="1" t="n">
        <f aca="false">LD48+(LC48-LD48)/3</f>
        <v>79.3333333333333</v>
      </c>
      <c r="LF48" s="1" t="n">
        <v>85</v>
      </c>
      <c r="LG48" s="1" t="n">
        <v>9</v>
      </c>
      <c r="LH48" s="1" t="n">
        <v>51</v>
      </c>
      <c r="LI48" s="1" t="n">
        <f aca="false">LH48/JJ48</f>
        <v>28.9772727272727</v>
      </c>
      <c r="LJ48" s="1" t="n">
        <v>9</v>
      </c>
      <c r="LK48" s="1" t="n">
        <f aca="false">LG48+LH48+LJ48</f>
        <v>69</v>
      </c>
      <c r="LL48" s="1" t="n">
        <v>35</v>
      </c>
      <c r="LM48" s="23" t="n">
        <f aca="false">(LH48-LL48)/LH48</f>
        <v>0.313725490196078</v>
      </c>
      <c r="LN48" s="1" t="n">
        <v>59</v>
      </c>
      <c r="LO48" s="1" t="n">
        <f aca="false">(LG48+LJ48)/LH48</f>
        <v>0.352941176470588</v>
      </c>
      <c r="LP48" s="1" t="n">
        <f aca="false">(0.8*(1.04*(POWER(LK48,3)-POWER(LH48,3)))+0.6)/1000</f>
        <v>162.954456</v>
      </c>
      <c r="LQ48" s="1" t="n">
        <f aca="false">LP48/JJ48</f>
        <v>92.5877590909091</v>
      </c>
      <c r="LR48" s="1" t="n">
        <v>66</v>
      </c>
      <c r="LS48" s="1" t="n">
        <v>52</v>
      </c>
      <c r="LT48" s="23" t="n">
        <f aca="false">LR48/LS48</f>
        <v>1.26923076923077</v>
      </c>
      <c r="LU48" s="1" t="n">
        <v>230</v>
      </c>
      <c r="LV48" s="1" t="n">
        <v>13</v>
      </c>
      <c r="LW48" s="23" t="n">
        <f aca="false">LR48/LV48</f>
        <v>5.07692307692308</v>
      </c>
      <c r="LX48" s="1" t="n">
        <v>20.1</v>
      </c>
      <c r="LY48" s="1" t="n">
        <f aca="false">((3.14*POWER(KD48,2)/4)*LX48*LF48)/1000</f>
        <v>7.094802525</v>
      </c>
      <c r="LZ48" s="1" t="n">
        <f aca="false">LY48/JJ48</f>
        <v>4.03113779829546</v>
      </c>
      <c r="MA48" s="1" t="n">
        <v>15.5</v>
      </c>
      <c r="MB48" s="1" t="n">
        <v>25</v>
      </c>
      <c r="MC48" s="1" t="n">
        <v>40</v>
      </c>
      <c r="MD48" s="1" t="n">
        <v>29</v>
      </c>
      <c r="ME48" s="23" t="n">
        <f aca="false">MC48/MD48</f>
        <v>1.37931034482759</v>
      </c>
      <c r="MF48" s="1" t="n">
        <v>178</v>
      </c>
      <c r="MG48" s="1" t="n">
        <v>14</v>
      </c>
      <c r="MH48" s="1" t="n">
        <v>66</v>
      </c>
      <c r="MI48" s="1" t="n">
        <f aca="false">MH48/JJ48</f>
        <v>37.5</v>
      </c>
      <c r="MJ48" s="1" t="n">
        <v>67</v>
      </c>
      <c r="MK48" s="1" t="n">
        <f aca="false">MJ48/JJ48</f>
        <v>38.0681818181818</v>
      </c>
      <c r="ML48" s="1" t="n">
        <v>117</v>
      </c>
      <c r="MM48" s="1" t="n">
        <f aca="false">ML48/JJ48</f>
        <v>66.4772727272727</v>
      </c>
      <c r="MN48" s="1" t="n">
        <v>51</v>
      </c>
      <c r="MO48" s="1" t="n">
        <f aca="false">MN48/JJ48</f>
        <v>28.9772727272727</v>
      </c>
      <c r="MP48" s="1" t="n">
        <f aca="false">ML48-MN48</f>
        <v>66</v>
      </c>
      <c r="MQ48" s="1" t="n">
        <v>56</v>
      </c>
      <c r="MR48" s="1" t="n">
        <v>21.2</v>
      </c>
      <c r="MS48" s="1" t="n">
        <v>11.6</v>
      </c>
      <c r="MT48" s="1" t="n">
        <f aca="false">MR48/JJ48</f>
        <v>12.0454545454545</v>
      </c>
      <c r="MU48" s="1" t="n">
        <f aca="false">MS48/JJ48</f>
        <v>6.59090909090909</v>
      </c>
      <c r="MV48" s="23" t="n">
        <f aca="false">(MR48-MS48)/MR48</f>
        <v>0.452830188679245</v>
      </c>
      <c r="MW48" s="1" t="n">
        <v>132</v>
      </c>
      <c r="MX48" s="1" t="n">
        <v>83</v>
      </c>
      <c r="MY48" s="1" t="n">
        <f aca="false">MX48+(MW48-MX48)/3</f>
        <v>99.3333333333333</v>
      </c>
      <c r="MZ48" s="1" t="n">
        <v>58</v>
      </c>
      <c r="NA48" s="1" t="n">
        <v>12</v>
      </c>
      <c r="NB48" s="1" t="n">
        <v>48</v>
      </c>
      <c r="NC48" s="1" t="n">
        <f aca="false">NB48/JJ48</f>
        <v>27.2727272727273</v>
      </c>
      <c r="ND48" s="1" t="n">
        <v>11</v>
      </c>
      <c r="NE48" s="1" t="n">
        <f aca="false">NA48+NB48+ND48</f>
        <v>71</v>
      </c>
      <c r="NF48" s="1" t="n">
        <v>30</v>
      </c>
      <c r="NG48" s="23" t="n">
        <f aca="false">(NB48-NF48)/NB48</f>
        <v>0.375</v>
      </c>
      <c r="NH48" s="1" t="n">
        <v>68</v>
      </c>
      <c r="NI48" s="1" t="n">
        <f aca="false">(NA48+ND48)/NB48</f>
        <v>0.479166666666667</v>
      </c>
      <c r="NJ48" s="1" t="n">
        <f aca="false">(0.8*(1.04*(POWER(NE48,3)-POWER(NB48,3)))+0.6)/1000</f>
        <v>205.770008</v>
      </c>
      <c r="NK48" s="1" t="n">
        <f aca="false">NJ48/JJ48</f>
        <v>116.914777272727</v>
      </c>
      <c r="NL48" s="1" t="n">
        <v>85</v>
      </c>
      <c r="NM48" s="1" t="n">
        <v>39</v>
      </c>
      <c r="NN48" s="23" t="n">
        <f aca="false">NL48/NM48</f>
        <v>2.17948717948718</v>
      </c>
      <c r="NO48" s="1" t="n">
        <v>224</v>
      </c>
      <c r="NP48" s="1" t="n">
        <v>19</v>
      </c>
      <c r="NQ48" s="23" t="n">
        <f aca="false">NL48/NP48</f>
        <v>4.47368421052632</v>
      </c>
      <c r="NR48" s="1" t="n">
        <v>26.4</v>
      </c>
      <c r="NS48" s="1" t="n">
        <f aca="false">((3.14*POWER(KD48,2)/4)*NR48*MZ48)/1000</f>
        <v>6.35853768</v>
      </c>
      <c r="NT48" s="1" t="n">
        <f aca="false">NS48/JJ48</f>
        <v>3.6128055</v>
      </c>
      <c r="NU48" s="1" t="n">
        <v>17.4</v>
      </c>
      <c r="NV48" s="1" t="n">
        <v>28</v>
      </c>
      <c r="NW48" s="1" t="n">
        <v>57</v>
      </c>
      <c r="NX48" s="1" t="n">
        <v>29</v>
      </c>
      <c r="NY48" s="23" t="n">
        <f aca="false">NW48/NX48</f>
        <v>1.96551724137931</v>
      </c>
      <c r="NZ48" s="1" t="n">
        <v>203</v>
      </c>
      <c r="OA48" s="1" t="n">
        <v>15</v>
      </c>
      <c r="OB48" s="1" t="n">
        <v>71</v>
      </c>
      <c r="OC48" s="1" t="n">
        <f aca="false">OB48/JJ48</f>
        <v>40.3409090909091</v>
      </c>
      <c r="OD48" s="1" t="n">
        <v>70</v>
      </c>
      <c r="OE48" s="1" t="n">
        <f aca="false">OD48/JJ48</f>
        <v>39.7727272727273</v>
      </c>
      <c r="OF48" s="1" t="n">
        <v>137</v>
      </c>
      <c r="OG48" s="1" t="n">
        <f aca="false">OF48/JJ48</f>
        <v>77.8409090909091</v>
      </c>
      <c r="OH48" s="1" t="n">
        <v>47</v>
      </c>
      <c r="OI48" s="1" t="n">
        <f aca="false">OH48/JJ48</f>
        <v>26.7045454545455</v>
      </c>
      <c r="OJ48" s="1" t="n">
        <f aca="false">OF48-OH48</f>
        <v>90</v>
      </c>
      <c r="OK48" s="1" t="n">
        <v>66</v>
      </c>
      <c r="OL48" s="1" t="n">
        <v>21.6</v>
      </c>
      <c r="OM48" s="1" t="n">
        <v>12.3</v>
      </c>
      <c r="ON48" s="1" t="n">
        <f aca="false">OL48/JJ48</f>
        <v>12.2727272727273</v>
      </c>
      <c r="OO48" s="1" t="n">
        <f aca="false">OM48/JJ48</f>
        <v>6.98863636363636</v>
      </c>
      <c r="OP48" s="23" t="n">
        <f aca="false">(OL48-OM48)/OL48</f>
        <v>0.430555555555556</v>
      </c>
      <c r="OQ48" s="1" t="n">
        <v>132</v>
      </c>
      <c r="OR48" s="1" t="n">
        <v>74</v>
      </c>
      <c r="OS48" s="1" t="n">
        <f aca="false">OR48+(OQ48-OR48)/3</f>
        <v>93.3333333333333</v>
      </c>
      <c r="OT48" s="1" t="n">
        <v>57</v>
      </c>
      <c r="OU48" s="1" t="n">
        <v>12</v>
      </c>
      <c r="OV48" s="1" t="n">
        <v>48</v>
      </c>
      <c r="OW48" s="1" t="n">
        <f aca="false">OV48/JJ48</f>
        <v>27.2727272727273</v>
      </c>
      <c r="OX48" s="1" t="n">
        <v>12</v>
      </c>
      <c r="OY48" s="1" t="n">
        <f aca="false">OU48+OV48+OX48</f>
        <v>72</v>
      </c>
      <c r="OZ48" s="1" t="n">
        <v>28</v>
      </c>
      <c r="PA48" s="23" t="n">
        <f aca="false">(OV48-OZ48)/OV48</f>
        <v>0.416666666666667</v>
      </c>
      <c r="PB48" s="1" t="n">
        <v>73</v>
      </c>
      <c r="PC48" s="1" t="n">
        <f aca="false">(OU48+OX48)/OV48</f>
        <v>0.5</v>
      </c>
      <c r="PD48" s="1" t="n">
        <f aca="false">(0.8*(1.04*(POWER(OY48,3)-POWER(OV48,3)))+0.6)/1000</f>
        <v>218.530392</v>
      </c>
      <c r="PE48" s="1" t="n">
        <f aca="false">PD48/JJ48</f>
        <v>124.164995454545</v>
      </c>
      <c r="PF48" s="1" t="n">
        <v>70</v>
      </c>
      <c r="PG48" s="1" t="n">
        <v>39</v>
      </c>
      <c r="PH48" s="23" t="n">
        <f aca="false">PF48/PG48</f>
        <v>1.7948717948718</v>
      </c>
      <c r="PI48" s="1" t="n">
        <v>210</v>
      </c>
      <c r="PJ48" s="1" t="n">
        <v>19</v>
      </c>
      <c r="PK48" s="23" t="n">
        <f aca="false">PF48/PJ48</f>
        <v>3.68421052631579</v>
      </c>
      <c r="PL48" s="1" t="n">
        <v>27.7</v>
      </c>
      <c r="PM48" s="1" t="n">
        <f aca="false">((3.14*POWER(KD48,2)/4)*PL48*OT48)/1000</f>
        <v>6.556619085</v>
      </c>
      <c r="PN48" s="1" t="n">
        <f aca="false">PM48/JJ48</f>
        <v>3.72535175284091</v>
      </c>
      <c r="PO48" s="1" t="n">
        <v>19.1</v>
      </c>
      <c r="PP48" s="1" t="n">
        <v>26</v>
      </c>
      <c r="PQ48" s="1" t="n">
        <v>41</v>
      </c>
      <c r="PR48" s="1" t="n">
        <v>31</v>
      </c>
      <c r="PS48" s="23" t="n">
        <f aca="false">PQ48/PR48</f>
        <v>1.32258064516129</v>
      </c>
      <c r="PT48" s="1" t="n">
        <v>142</v>
      </c>
      <c r="PU48" s="1" t="n">
        <v>11</v>
      </c>
      <c r="PV48" s="1" t="n">
        <v>74</v>
      </c>
      <c r="PW48" s="1" t="n">
        <f aca="false">PV48/JJ48</f>
        <v>42.0454545454546</v>
      </c>
      <c r="PX48" s="1" t="n">
        <v>66</v>
      </c>
      <c r="PY48" s="1" t="n">
        <f aca="false">PX48/JJ48</f>
        <v>37.5</v>
      </c>
      <c r="PZ48" s="1" t="n">
        <v>119</v>
      </c>
      <c r="QA48" s="1" t="n">
        <f aca="false">PZ48/JJ48</f>
        <v>67.6136363636364</v>
      </c>
      <c r="QB48" s="1" t="n">
        <v>46</v>
      </c>
      <c r="QC48" s="1" t="n">
        <f aca="false">QB48/JJ48</f>
        <v>26.1363636363636</v>
      </c>
      <c r="QD48" s="1" t="n">
        <f aca="false">PZ48-QB48</f>
        <v>73</v>
      </c>
      <c r="QE48" s="1" t="n">
        <v>69</v>
      </c>
      <c r="QF48" s="1" t="n">
        <v>22.5</v>
      </c>
      <c r="QG48" s="1" t="n">
        <v>12.3</v>
      </c>
      <c r="QH48" s="1" t="n">
        <f aca="false">QF48/JJ48</f>
        <v>12.7840909090909</v>
      </c>
      <c r="QI48" s="1" t="n">
        <f aca="false">QG48/JJ48</f>
        <v>6.98863636363636</v>
      </c>
      <c r="QJ48" s="23" t="n">
        <f aca="false">(QF48-QG48)/QF48</f>
        <v>0.453333333333333</v>
      </c>
      <c r="QK48" s="1" t="n">
        <v>137</v>
      </c>
      <c r="QL48" s="1" t="n">
        <v>93</v>
      </c>
      <c r="QM48" s="1" t="n">
        <f aca="false">QL48+(QK48-QL48)/3</f>
        <v>107.666666666667</v>
      </c>
      <c r="QN48" s="1" t="n">
        <v>50</v>
      </c>
      <c r="QO48" s="1" t="n">
        <v>11</v>
      </c>
      <c r="QP48" s="1" t="n">
        <v>49</v>
      </c>
      <c r="QQ48" s="1" t="n">
        <f aca="false">QP48/JJ48</f>
        <v>27.8409090909091</v>
      </c>
      <c r="QR48" s="1" t="n">
        <v>12</v>
      </c>
      <c r="QS48" s="1" t="n">
        <f aca="false">QO48+QP48+QR48</f>
        <v>72</v>
      </c>
      <c r="QT48" s="1" t="n">
        <v>32</v>
      </c>
      <c r="QU48" s="23" t="n">
        <f aca="false">(QP48-QT48)/QP48</f>
        <v>0.346938775510204</v>
      </c>
      <c r="QV48" s="1" t="n">
        <v>64</v>
      </c>
      <c r="QW48" s="1" t="n">
        <f aca="false">(QO48+QR48)/QP48</f>
        <v>0.469387755102041</v>
      </c>
      <c r="QX48" s="1" t="n">
        <f aca="false">(0.8*(1.04*(POWER(QS48,3)-POWER(QP48,3)))+0.6)/1000</f>
        <v>212.658968</v>
      </c>
      <c r="QY48" s="1" t="n">
        <f aca="false">QX48/JJ48</f>
        <v>120.828959090909</v>
      </c>
      <c r="QZ48" s="1" t="n">
        <v>71</v>
      </c>
      <c r="RA48" s="1" t="n">
        <v>53</v>
      </c>
      <c r="RB48" s="23" t="n">
        <f aca="false">QZ48/RA48</f>
        <v>1.33962264150943</v>
      </c>
      <c r="RC48" s="1" t="n">
        <v>192</v>
      </c>
      <c r="RD48" s="1" t="n">
        <v>18</v>
      </c>
      <c r="RE48" s="23" t="n">
        <f aca="false">QZ48/RD48</f>
        <v>3.94444444444444</v>
      </c>
      <c r="RF48" s="1" t="n">
        <v>21.5</v>
      </c>
      <c r="RG48" s="1" t="n">
        <f aca="false">((3.14*POWER(KD48,2)/4)*RF48*QN48)/1000</f>
        <v>4.46409875</v>
      </c>
      <c r="RH48" s="1" t="n">
        <f aca="false">RG48/JJ48</f>
        <v>2.53641974431818</v>
      </c>
      <c r="RI48" s="1" t="n">
        <v>18.8</v>
      </c>
      <c r="RJ48" s="1" t="n">
        <v>24</v>
      </c>
      <c r="RK48" s="1" t="n">
        <v>58</v>
      </c>
      <c r="RL48" s="1" t="n">
        <v>29</v>
      </c>
      <c r="RM48" s="23" t="n">
        <f aca="false">RK48/RL48</f>
        <v>2</v>
      </c>
      <c r="RN48" s="1" t="n">
        <v>274</v>
      </c>
      <c r="RO48" s="1" t="n">
        <v>-1</v>
      </c>
      <c r="RP48" s="1" t="n">
        <v>66</v>
      </c>
      <c r="RQ48" s="1" t="n">
        <f aca="false">RP48/JJ48</f>
        <v>37.5</v>
      </c>
      <c r="RR48" s="1" t="n">
        <v>58</v>
      </c>
      <c r="RS48" s="1" t="n">
        <f aca="false">RR48/JJ48</f>
        <v>32.9545454545455</v>
      </c>
      <c r="RT48" s="1" t="n">
        <v>129</v>
      </c>
      <c r="RU48" s="1" t="n">
        <f aca="false">RT48/JJ48</f>
        <v>73.2954545454546</v>
      </c>
      <c r="RV48" s="1" t="n">
        <v>49</v>
      </c>
      <c r="RW48" s="1" t="n">
        <f aca="false">RV48/JJ48</f>
        <v>27.8409090909091</v>
      </c>
      <c r="RX48" s="1" t="n">
        <f aca="false">RT48-RV48</f>
        <v>80</v>
      </c>
      <c r="RY48" s="1" t="n">
        <v>62</v>
      </c>
      <c r="RZ48" s="1" t="n">
        <v>23.7</v>
      </c>
      <c r="SA48" s="1" t="n">
        <v>12.8</v>
      </c>
      <c r="SB48" s="1" t="n">
        <f aca="false">RZ48/JJ48</f>
        <v>13.4659090909091</v>
      </c>
      <c r="SC48" s="1" t="n">
        <f aca="false">SA48/JJ48</f>
        <v>7.27272727272727</v>
      </c>
      <c r="SD48" s="23" t="n">
        <f aca="false">(RZ48-SA48)/RZ48</f>
        <v>0.459915611814346</v>
      </c>
    </row>
    <row r="49" customFormat="false" ht="21" hidden="false" customHeight="false" outlineLevel="0" collapsed="false">
      <c r="A49" s="14" t="s">
        <v>665</v>
      </c>
      <c r="B49" s="13" t="n">
        <v>40</v>
      </c>
      <c r="C49" s="13" t="n">
        <v>33</v>
      </c>
      <c r="D49" s="15" t="n">
        <v>84</v>
      </c>
      <c r="E49" s="13" t="n">
        <v>189</v>
      </c>
      <c r="F49" s="16" t="n">
        <v>4</v>
      </c>
      <c r="G49" s="16" t="n">
        <v>3.5</v>
      </c>
      <c r="H49" s="17" t="n">
        <v>23</v>
      </c>
      <c r="I49" s="17" t="n">
        <v>416</v>
      </c>
      <c r="J49" s="17" t="n">
        <v>17</v>
      </c>
      <c r="K49" s="17" t="n">
        <v>184</v>
      </c>
      <c r="L49" s="17" t="n">
        <v>998</v>
      </c>
      <c r="M49" s="17" t="n">
        <v>998</v>
      </c>
      <c r="N49" s="17" t="n">
        <v>998</v>
      </c>
      <c r="O49" s="17" t="n">
        <v>998</v>
      </c>
      <c r="P49" s="17" t="n">
        <v>998</v>
      </c>
      <c r="Q49" s="17" t="n">
        <v>998</v>
      </c>
      <c r="R49" s="17" t="n">
        <v>998</v>
      </c>
      <c r="S49" s="17" t="n">
        <v>998</v>
      </c>
      <c r="T49" s="17" t="n">
        <v>998</v>
      </c>
      <c r="U49" s="17" t="n">
        <v>998</v>
      </c>
      <c r="V49" s="17" t="n">
        <v>333</v>
      </c>
      <c r="W49" s="18" t="n">
        <v>0.522916666666667</v>
      </c>
      <c r="X49" s="19" t="n">
        <v>65</v>
      </c>
      <c r="Y49" s="19" t="n">
        <v>52</v>
      </c>
      <c r="Z49" s="19" t="n">
        <v>57</v>
      </c>
      <c r="AA49" s="19" t="n">
        <v>57</v>
      </c>
      <c r="AB49" s="19" t="n">
        <v>65</v>
      </c>
      <c r="AC49" s="19" t="n">
        <v>64</v>
      </c>
      <c r="AD49" s="19" t="n">
        <v>50</v>
      </c>
      <c r="AE49" s="19" t="n">
        <v>56</v>
      </c>
      <c r="AF49" s="19" t="n">
        <v>55</v>
      </c>
      <c r="AG49" s="19" t="n">
        <v>59</v>
      </c>
      <c r="AH49" s="19" t="n">
        <v>0.984615384615385</v>
      </c>
      <c r="AI49" s="19" t="n">
        <v>0.961538461538462</v>
      </c>
      <c r="AJ49" s="19" t="n">
        <v>0.982456140350877</v>
      </c>
      <c r="AK49" s="19" t="n">
        <v>0.964912280701754</v>
      </c>
      <c r="AL49" s="19" t="n">
        <v>0.907692307692308</v>
      </c>
      <c r="AM49" s="19" t="n">
        <v>221</v>
      </c>
      <c r="AN49" s="19" t="n">
        <v>172</v>
      </c>
      <c r="AO49" s="19" t="n">
        <v>194</v>
      </c>
      <c r="AP49" s="19" t="n">
        <v>195</v>
      </c>
      <c r="AQ49" s="19" t="n">
        <v>224</v>
      </c>
      <c r="AR49" s="19" t="n">
        <v>40</v>
      </c>
      <c r="AS49" s="19" t="n">
        <v>32</v>
      </c>
      <c r="AT49" s="19" t="n">
        <v>34</v>
      </c>
      <c r="AU49" s="19" t="n">
        <v>36</v>
      </c>
      <c r="AV49" s="19" t="n">
        <v>37</v>
      </c>
      <c r="AW49" s="19" t="n">
        <v>100</v>
      </c>
      <c r="AX49" s="19" t="n">
        <v>100</v>
      </c>
      <c r="AY49" s="19" t="n">
        <v>98.2456140350877</v>
      </c>
      <c r="AZ49" s="19" t="n">
        <v>100</v>
      </c>
      <c r="BA49" s="19" t="n">
        <v>100</v>
      </c>
      <c r="BB49" s="19" t="n">
        <v>341</v>
      </c>
      <c r="BC49" s="19" t="n">
        <v>335</v>
      </c>
      <c r="BD49" s="19" t="n">
        <v>325</v>
      </c>
      <c r="BE49" s="19" t="n">
        <v>341</v>
      </c>
      <c r="BF49" s="19" t="n">
        <v>362</v>
      </c>
      <c r="BG49" s="19" t="n">
        <v>352</v>
      </c>
      <c r="BH49" s="19" t="n">
        <v>319</v>
      </c>
      <c r="BI49" s="19" t="n">
        <v>243</v>
      </c>
      <c r="BJ49" s="19" t="n">
        <v>356</v>
      </c>
      <c r="BK49" s="19" t="n">
        <v>375</v>
      </c>
      <c r="BL49" s="19" t="n">
        <v>1.03225806451613</v>
      </c>
      <c r="BM49" s="19" t="n">
        <v>0.952238805970149</v>
      </c>
      <c r="BN49" s="19" t="n">
        <v>0.747692307692308</v>
      </c>
      <c r="BO49" s="19" t="n">
        <v>1.04398826979472</v>
      </c>
      <c r="BP49" s="19" t="n">
        <v>1.03591160220994</v>
      </c>
      <c r="BQ49" s="19" t="n">
        <v>894</v>
      </c>
      <c r="BR49" s="19" t="n">
        <v>650</v>
      </c>
      <c r="BS49" s="19" t="n">
        <v>713</v>
      </c>
      <c r="BT49" s="19" t="n">
        <v>842</v>
      </c>
      <c r="BU49" s="19" t="n">
        <v>805</v>
      </c>
      <c r="BV49" s="19" t="n">
        <v>212</v>
      </c>
      <c r="BW49" s="19" t="n">
        <v>198</v>
      </c>
      <c r="BX49" s="19" t="n">
        <v>173</v>
      </c>
      <c r="BY49" s="19" t="n">
        <v>211</v>
      </c>
      <c r="BZ49" s="19" t="n">
        <v>218</v>
      </c>
      <c r="CA49" s="19" t="n">
        <v>87.683284457478</v>
      </c>
      <c r="CB49" s="19" t="n">
        <v>77.3134328358209</v>
      </c>
      <c r="CC49" s="19" t="n">
        <v>88.3076923076923</v>
      </c>
      <c r="CD49" s="19" t="n">
        <v>88.2697947214076</v>
      </c>
      <c r="CE49" s="19" t="n">
        <v>88.6740331491713</v>
      </c>
      <c r="CF49" s="21" t="n">
        <v>1053.9</v>
      </c>
      <c r="CG49" s="21" t="n">
        <v>54</v>
      </c>
      <c r="CH49" s="21" t="n">
        <v>57.09</v>
      </c>
      <c r="CI49" s="21" t="n">
        <v>34.4</v>
      </c>
      <c r="CJ49" s="21" t="n">
        <v>13.1</v>
      </c>
      <c r="CK49" s="21" t="n">
        <v>74.3</v>
      </c>
      <c r="CL49" s="21" t="n">
        <v>25.7</v>
      </c>
      <c r="CM49" s="21" t="n">
        <v>2.894</v>
      </c>
      <c r="CN49" s="21" t="n">
        <v>300</v>
      </c>
      <c r="CO49" s="21" t="n">
        <v>891.6</v>
      </c>
      <c r="CP49" s="21" t="n">
        <v>75.1</v>
      </c>
      <c r="CQ49" s="21" t="n">
        <v>67.79</v>
      </c>
      <c r="CR49" s="21" t="n">
        <v>24.5</v>
      </c>
      <c r="CS49" s="21" t="n">
        <v>3.3</v>
      </c>
      <c r="CT49" s="21" t="n">
        <v>78.1</v>
      </c>
      <c r="CU49" s="21" t="n">
        <v>21.9</v>
      </c>
      <c r="CV49" s="21" t="n">
        <v>3.57</v>
      </c>
      <c r="CW49" s="21" t="n">
        <v>300</v>
      </c>
      <c r="CX49" s="21" t="n">
        <v>783.8</v>
      </c>
      <c r="CY49" s="21" t="n">
        <v>44.7</v>
      </c>
      <c r="CZ49" s="21" t="n">
        <v>76.8</v>
      </c>
      <c r="DA49" s="21" t="n">
        <v>31</v>
      </c>
      <c r="DB49" s="21" t="n">
        <v>7.6</v>
      </c>
      <c r="DC49" s="21" t="n">
        <v>87.8</v>
      </c>
      <c r="DD49" s="21" t="n">
        <v>12.2</v>
      </c>
      <c r="DE49" s="21" t="n">
        <v>7.217</v>
      </c>
      <c r="DF49" s="21" t="n">
        <v>300</v>
      </c>
      <c r="DG49" s="21" t="n">
        <v>599.9</v>
      </c>
      <c r="DH49" s="21" t="n">
        <v>42.8</v>
      </c>
      <c r="DI49" s="21" t="n">
        <v>100.48</v>
      </c>
      <c r="DJ49" s="21" t="n">
        <v>13.3</v>
      </c>
      <c r="DK49" s="21" t="n">
        <v>1</v>
      </c>
      <c r="DL49" s="21" t="n">
        <v>92.7</v>
      </c>
      <c r="DM49" s="21" t="n">
        <v>7.3</v>
      </c>
      <c r="DN49" s="21" t="n">
        <v>12.701</v>
      </c>
      <c r="DO49" s="21" t="n">
        <v>300</v>
      </c>
      <c r="DP49" s="21" t="n">
        <v>-1</v>
      </c>
      <c r="DQ49" s="21" t="n">
        <v>-1</v>
      </c>
      <c r="DR49" s="21" t="n">
        <v>-1</v>
      </c>
      <c r="DS49" s="21" t="n">
        <v>-1</v>
      </c>
      <c r="DT49" s="21" t="n">
        <v>-1</v>
      </c>
      <c r="DU49" s="21" t="n">
        <v>-1</v>
      </c>
      <c r="DV49" s="21" t="n">
        <v>-1</v>
      </c>
      <c r="DW49" s="21" t="n">
        <v>-1</v>
      </c>
      <c r="DX49" s="21" t="n">
        <v>300</v>
      </c>
      <c r="DY49" s="21" t="n">
        <v>-1</v>
      </c>
      <c r="DZ49" s="21" t="n">
        <v>-1</v>
      </c>
      <c r="EA49" s="21" t="n">
        <v>-1</v>
      </c>
      <c r="EB49" s="21" t="n">
        <v>-1</v>
      </c>
      <c r="EC49" s="21" t="n">
        <v>-1</v>
      </c>
      <c r="ED49" s="21" t="n">
        <v>-1</v>
      </c>
      <c r="EE49" s="21" t="n">
        <v>-1</v>
      </c>
      <c r="EF49" s="21" t="n">
        <v>-1</v>
      </c>
      <c r="EG49" s="21" t="n">
        <v>300</v>
      </c>
      <c r="EH49" s="21" t="n">
        <v>1144</v>
      </c>
      <c r="EI49" s="21" t="n">
        <v>50.7</v>
      </c>
      <c r="EJ49" s="21" t="n">
        <v>52.55</v>
      </c>
      <c r="EK49" s="21" t="n">
        <v>47.1</v>
      </c>
      <c r="EL49" s="21" t="n">
        <v>34.4</v>
      </c>
      <c r="EM49" s="21" t="n">
        <v>51.8</v>
      </c>
      <c r="EN49" s="21" t="n">
        <v>48.2</v>
      </c>
      <c r="EO49" s="21" t="n">
        <v>1.074</v>
      </c>
      <c r="EP49" s="21" t="n">
        <v>300</v>
      </c>
      <c r="EQ49" s="21" t="n">
        <v>908.1</v>
      </c>
      <c r="ER49" s="21" t="n">
        <v>77.4</v>
      </c>
      <c r="ES49" s="21" t="n">
        <v>66.58</v>
      </c>
      <c r="ET49" s="21" t="n">
        <v>20.5</v>
      </c>
      <c r="EU49" s="21" t="n">
        <v>1.8</v>
      </c>
      <c r="EV49" s="21" t="n">
        <v>89.9</v>
      </c>
      <c r="EW49" s="21" t="n">
        <v>10.1</v>
      </c>
      <c r="EX49" s="21" t="n">
        <v>8.916</v>
      </c>
      <c r="EY49" s="21" t="n">
        <v>300</v>
      </c>
      <c r="EZ49" s="21" t="n">
        <v>1069.3</v>
      </c>
      <c r="FA49" s="21" t="n">
        <v>67.2</v>
      </c>
      <c r="FB49" s="21" t="n">
        <v>56.34</v>
      </c>
      <c r="FC49" s="21" t="n">
        <v>49.4</v>
      </c>
      <c r="FD49" s="21" t="n">
        <v>26.2</v>
      </c>
      <c r="FE49" s="21" t="n">
        <v>65.4</v>
      </c>
      <c r="FF49" s="21" t="n">
        <v>34.4</v>
      </c>
      <c r="FG49" s="21" t="n">
        <v>1.901</v>
      </c>
      <c r="FH49" s="21" t="n">
        <v>300</v>
      </c>
      <c r="FI49" s="21" t="n">
        <v>828.6</v>
      </c>
      <c r="FJ49" s="21" t="n">
        <v>59.5</v>
      </c>
      <c r="FK49" s="21" t="n">
        <v>72.81</v>
      </c>
      <c r="FL49" s="21" t="n">
        <v>18.9</v>
      </c>
      <c r="FM49" s="21" t="n">
        <v>0.8</v>
      </c>
      <c r="FN49" s="21" t="n">
        <v>95.2</v>
      </c>
      <c r="FO49" s="21" t="n">
        <v>4.8</v>
      </c>
      <c r="FP49" s="21" t="n">
        <v>19.902</v>
      </c>
      <c r="FQ49" s="21" t="n">
        <v>300</v>
      </c>
      <c r="FR49" s="15" t="n">
        <v>4.7</v>
      </c>
      <c r="FS49" s="15" t="n">
        <v>1.3</v>
      </c>
      <c r="FT49" s="15" t="n">
        <v>1.8</v>
      </c>
      <c r="FU49" s="15" t="n">
        <v>2.7</v>
      </c>
      <c r="FV49" s="15" t="n">
        <v>2.7</v>
      </c>
      <c r="FW49" s="15" t="n">
        <v>98</v>
      </c>
      <c r="FX49" s="15" t="n">
        <v>76</v>
      </c>
      <c r="FY49" s="15" t="n">
        <v>88</v>
      </c>
      <c r="FZ49" s="15" t="n">
        <v>85</v>
      </c>
      <c r="GA49" s="15" t="n">
        <v>107</v>
      </c>
      <c r="GB49" s="15" t="n">
        <v>83.8</v>
      </c>
      <c r="GC49" s="15" t="n">
        <v>81</v>
      </c>
      <c r="GD49" s="15" t="n">
        <v>83.3</v>
      </c>
      <c r="GE49" s="15" t="n">
        <v>81.7</v>
      </c>
      <c r="GF49" s="15" t="n">
        <v>82.3</v>
      </c>
      <c r="GG49" s="15" t="n">
        <v>29.7</v>
      </c>
      <c r="GH49" s="15" t="n">
        <v>29.2</v>
      </c>
      <c r="GI49" s="15" t="n">
        <v>30.2</v>
      </c>
      <c r="GJ49" s="15" t="n">
        <v>29.2</v>
      </c>
      <c r="GK49" s="15" t="n">
        <v>26.6</v>
      </c>
      <c r="GL49" s="15" t="n">
        <v>0.3</v>
      </c>
      <c r="GM49" s="15" t="n">
        <v>6.8</v>
      </c>
      <c r="GN49" s="15" t="n">
        <v>7</v>
      </c>
      <c r="GO49" s="15" t="n">
        <v>1</v>
      </c>
      <c r="GP49" s="15" t="n">
        <v>0.7</v>
      </c>
      <c r="GQ49" s="15" t="n">
        <v>1.5</v>
      </c>
      <c r="GR49" s="15" t="n">
        <v>7.2</v>
      </c>
      <c r="GS49" s="15" t="n">
        <v>6.9</v>
      </c>
      <c r="GT49" s="15" t="n">
        <v>0.7</v>
      </c>
      <c r="GU49" s="15" t="n">
        <v>0.7</v>
      </c>
      <c r="GV49" s="15" t="n">
        <v>1.5</v>
      </c>
      <c r="GW49" s="15" t="n">
        <v>7.5</v>
      </c>
      <c r="GX49" s="15" t="n">
        <v>2.4</v>
      </c>
      <c r="GY49" s="15" t="n">
        <v>3.7</v>
      </c>
      <c r="GZ49" s="15" t="n">
        <v>1.6</v>
      </c>
      <c r="HA49" s="15" t="n">
        <v>0</v>
      </c>
      <c r="HB49" s="15" t="n">
        <v>0.7</v>
      </c>
      <c r="HC49" s="15" t="n">
        <v>0.3</v>
      </c>
      <c r="HD49" s="15" t="n">
        <v>0</v>
      </c>
      <c r="HE49" s="22" t="n">
        <v>0.4</v>
      </c>
      <c r="HF49" s="1" t="n">
        <v>-1</v>
      </c>
      <c r="HG49" s="1" t="n">
        <v>-1</v>
      </c>
      <c r="HH49" s="1" t="n">
        <v>-1</v>
      </c>
      <c r="HI49" s="1" t="n">
        <v>-1</v>
      </c>
      <c r="HJ49" s="1" t="n">
        <v>-1</v>
      </c>
      <c r="HK49" s="1" t="n">
        <v>-1</v>
      </c>
      <c r="HL49" s="1" t="n">
        <v>-1</v>
      </c>
      <c r="HM49" s="1" t="n">
        <v>-1</v>
      </c>
      <c r="HN49" s="1" t="n">
        <v>-1</v>
      </c>
      <c r="HO49" s="1" t="n">
        <v>-1</v>
      </c>
      <c r="HP49" s="1" t="n">
        <v>-1</v>
      </c>
      <c r="HQ49" s="1" t="n">
        <v>-1</v>
      </c>
      <c r="HR49" s="1" t="n">
        <v>-1</v>
      </c>
      <c r="HS49" s="1" t="n">
        <v>-1</v>
      </c>
      <c r="HT49" s="1" t="n">
        <v>-1</v>
      </c>
      <c r="HU49" s="1" t="n">
        <v>-1</v>
      </c>
      <c r="HV49" s="1" t="n">
        <v>-1</v>
      </c>
      <c r="HW49" s="1" t="n">
        <v>-1</v>
      </c>
      <c r="HX49" s="1" t="n">
        <v>-1</v>
      </c>
      <c r="HY49" s="1" t="n">
        <v>-1</v>
      </c>
      <c r="HZ49" s="1" t="n">
        <v>-1</v>
      </c>
      <c r="IA49" s="1" t="n">
        <v>-1</v>
      </c>
      <c r="IB49" s="1" t="n">
        <v>-1</v>
      </c>
      <c r="IC49" s="1" t="n">
        <v>-1</v>
      </c>
      <c r="ID49" s="1" t="n">
        <v>-1</v>
      </c>
      <c r="IE49" s="1" t="n">
        <v>-1</v>
      </c>
      <c r="IF49" s="1" t="n">
        <v>-1</v>
      </c>
      <c r="IG49" s="1" t="n">
        <v>-1</v>
      </c>
      <c r="IH49" s="1" t="n">
        <v>-1</v>
      </c>
      <c r="II49" s="1" t="n">
        <v>-1</v>
      </c>
      <c r="IJ49" s="1" t="n">
        <v>-1</v>
      </c>
      <c r="IK49" s="1" t="n">
        <v>-1</v>
      </c>
      <c r="IL49" s="1" t="n">
        <v>-1</v>
      </c>
      <c r="IM49" s="1" t="n">
        <v>-1</v>
      </c>
      <c r="IN49" s="1" t="n">
        <v>-1</v>
      </c>
      <c r="IO49" s="1" t="n">
        <v>-1</v>
      </c>
      <c r="IP49" s="1" t="n">
        <v>-1</v>
      </c>
      <c r="IQ49" s="1" t="n">
        <v>-1</v>
      </c>
      <c r="IR49" s="1" t="n">
        <v>-1</v>
      </c>
      <c r="IS49" s="1" t="n">
        <v>-1</v>
      </c>
      <c r="IT49" s="1" t="n">
        <v>-1</v>
      </c>
      <c r="IU49" s="1" t="n">
        <v>-1</v>
      </c>
      <c r="IV49" s="1" t="n">
        <v>-1</v>
      </c>
      <c r="IW49" s="1" t="n">
        <v>-1</v>
      </c>
      <c r="IX49" s="1" t="n">
        <v>-1</v>
      </c>
      <c r="IY49" s="1" t="n">
        <v>-1</v>
      </c>
      <c r="IZ49" s="1" t="n">
        <v>-1</v>
      </c>
      <c r="JA49" s="1" t="n">
        <v>-1</v>
      </c>
      <c r="JB49" s="1" t="n">
        <v>-1</v>
      </c>
      <c r="JC49" s="1" t="n">
        <v>-1</v>
      </c>
      <c r="JD49" s="1" t="n">
        <v>-1</v>
      </c>
      <c r="JE49" s="1" t="n">
        <v>-1</v>
      </c>
      <c r="JG49" s="1" t="n">
        <v>119</v>
      </c>
      <c r="JH49" s="1" t="n">
        <v>83</v>
      </c>
      <c r="JI49" s="1" t="n">
        <f aca="false">JH49+(JG49-JH49)/3</f>
        <v>95</v>
      </c>
      <c r="JJ49" s="1" t="n">
        <v>2.11</v>
      </c>
      <c r="JK49" s="1" t="n">
        <v>53</v>
      </c>
      <c r="JL49" s="1" t="n">
        <v>10</v>
      </c>
      <c r="JM49" s="1" t="n">
        <v>55</v>
      </c>
      <c r="JN49" s="1" t="n">
        <f aca="false">JM49/JJ49</f>
        <v>26.0663507109005</v>
      </c>
      <c r="JO49" s="1" t="n">
        <v>10</v>
      </c>
      <c r="JP49" s="1" t="n">
        <f aca="false">JL49+JM49+JO49</f>
        <v>75</v>
      </c>
      <c r="JQ49" s="1" t="n">
        <v>40</v>
      </c>
      <c r="JR49" s="1" t="n">
        <f aca="false">(JM49-JQ49)/JM49</f>
        <v>0.272727272727273</v>
      </c>
      <c r="JS49" s="1" t="n">
        <v>53</v>
      </c>
      <c r="JT49" s="1" t="n">
        <f aca="false">(JL49+JO49)/JM49</f>
        <v>0.363636363636364</v>
      </c>
      <c r="JU49" s="23" t="n">
        <f aca="false">(0.8*(1.04*(POWER(JP49,3)-POWER(JM49,3)))+0.6)/1000</f>
        <v>212.5766</v>
      </c>
      <c r="JV49" s="1" t="n">
        <f aca="false">JU49/JJ49</f>
        <v>100.747203791469</v>
      </c>
      <c r="JW49" s="1" t="n">
        <v>55</v>
      </c>
      <c r="JX49" s="1" t="n">
        <v>30</v>
      </c>
      <c r="JY49" s="1" t="n">
        <f aca="false">JW49/JX49</f>
        <v>1.83333333333333</v>
      </c>
      <c r="JZ49" s="1" t="n">
        <v>239</v>
      </c>
      <c r="KA49" s="1" t="n">
        <v>12</v>
      </c>
      <c r="KB49" s="1" t="n">
        <f aca="false">JW49/KA49</f>
        <v>4.58333333333333</v>
      </c>
      <c r="KC49" s="1" t="n">
        <v>22</v>
      </c>
      <c r="KD49" s="1" t="n">
        <v>2.4</v>
      </c>
      <c r="KE49" s="1" t="n">
        <f aca="false">((3.14*POWER(KD49,2)/4)*KC49*JK49)/1000</f>
        <v>5.2721856</v>
      </c>
      <c r="KF49" s="1" t="n">
        <f aca="false">KE49/JJ49</f>
        <v>2.49866616113744</v>
      </c>
      <c r="KG49" s="1" t="n">
        <v>-1</v>
      </c>
      <c r="KH49" s="1" t="n">
        <v>24</v>
      </c>
      <c r="KI49" s="1" t="n">
        <v>76</v>
      </c>
      <c r="KJ49" s="1" t="n">
        <v>26</v>
      </c>
      <c r="KK49" s="1" t="n">
        <f aca="false">KI49/KJ49</f>
        <v>2.92307692307692</v>
      </c>
      <c r="KL49" s="1" t="n">
        <v>272</v>
      </c>
      <c r="KM49" s="1" t="n">
        <v>13</v>
      </c>
      <c r="KN49" s="1" t="n">
        <v>96</v>
      </c>
      <c r="KO49" s="1" t="n">
        <f aca="false">KN49/JJ49</f>
        <v>45.4976303317536</v>
      </c>
      <c r="KP49" s="1" t="n">
        <v>79</v>
      </c>
      <c r="KQ49" s="1" t="n">
        <f aca="false">KP49/JJ49</f>
        <v>37.4407582938389</v>
      </c>
      <c r="KR49" s="1" t="n">
        <v>117</v>
      </c>
      <c r="KS49" s="1" t="n">
        <f aca="false">KR49/JJ49</f>
        <v>55.4502369668247</v>
      </c>
      <c r="KT49" s="1" t="n">
        <v>55</v>
      </c>
      <c r="KU49" s="1" t="n">
        <f aca="false">KT49/JJ49</f>
        <v>26.0663507109005</v>
      </c>
      <c r="KV49" s="1" t="n">
        <f aca="false">KR49-KT49</f>
        <v>62</v>
      </c>
      <c r="KW49" s="1" t="n">
        <v>53</v>
      </c>
      <c r="KX49" s="1" t="n">
        <v>27.9</v>
      </c>
      <c r="KY49" s="1" t="n">
        <v>13.8</v>
      </c>
      <c r="KZ49" s="1" t="n">
        <f aca="false">KX49/JJ49</f>
        <v>13.2227488151659</v>
      </c>
      <c r="LA49" s="1" t="n">
        <f aca="false">KY49/JJ49</f>
        <v>6.54028436018957</v>
      </c>
      <c r="LB49" s="23" t="n">
        <f aca="false">(KX49-KY49)/KX49</f>
        <v>0.505376344086022</v>
      </c>
      <c r="LC49" s="1" t="n">
        <v>109</v>
      </c>
      <c r="LD49" s="1" t="n">
        <v>74</v>
      </c>
      <c r="LE49" s="1" t="n">
        <f aca="false">LD49+(LC49-LD49)/3</f>
        <v>85.6666666666667</v>
      </c>
      <c r="LF49" s="1" t="n">
        <v>84</v>
      </c>
      <c r="LG49" s="1" t="n">
        <v>11</v>
      </c>
      <c r="LH49" s="1" t="n">
        <v>52</v>
      </c>
      <c r="LI49" s="1" t="n">
        <f aca="false">LH49/JJ49</f>
        <v>24.6445497630332</v>
      </c>
      <c r="LJ49" s="1" t="n">
        <v>12</v>
      </c>
      <c r="LK49" s="1" t="n">
        <f aca="false">LG49+LH49+LJ49</f>
        <v>75</v>
      </c>
      <c r="LL49" s="1" t="n">
        <v>35</v>
      </c>
      <c r="LM49" s="23" t="n">
        <f aca="false">(LH49-LL49)/LH49</f>
        <v>0.326923076923077</v>
      </c>
      <c r="LN49" s="1" t="n">
        <v>62</v>
      </c>
      <c r="LO49" s="1" t="n">
        <f aca="false">(LG49+LJ49)/LH49</f>
        <v>0.442307692307692</v>
      </c>
      <c r="LP49" s="1" t="n">
        <f aca="false">(0.8*(1.04*(POWER(LK49,3)-POWER(LH49,3)))+0.6)/1000</f>
        <v>234.014744</v>
      </c>
      <c r="LQ49" s="1" t="n">
        <f aca="false">LP49/JJ49</f>
        <v>110.907461611374</v>
      </c>
      <c r="LR49" s="1" t="n">
        <v>47</v>
      </c>
      <c r="LS49" s="1" t="n">
        <v>28</v>
      </c>
      <c r="LT49" s="23" t="n">
        <f aca="false">LR49/LS49</f>
        <v>1.67857142857143</v>
      </c>
      <c r="LU49" s="1" t="n">
        <v>199</v>
      </c>
      <c r="LV49" s="1" t="n">
        <v>9</v>
      </c>
      <c r="LW49" s="23" t="n">
        <f aca="false">LR49/LV49</f>
        <v>5.22222222222222</v>
      </c>
      <c r="LX49" s="1" t="n">
        <v>21.4</v>
      </c>
      <c r="LY49" s="1" t="n">
        <f aca="false">((3.14*POWER(KD49,2)/4)*LX49*LF49)/1000</f>
        <v>8.12802816</v>
      </c>
      <c r="LZ49" s="1" t="n">
        <f aca="false">LY49/JJ49</f>
        <v>3.85214604739337</v>
      </c>
      <c r="MA49" s="1" t="n">
        <v>23</v>
      </c>
      <c r="MB49" s="1" t="n">
        <v>24</v>
      </c>
      <c r="MC49" s="1" t="n">
        <v>42</v>
      </c>
      <c r="MD49" s="1" t="n">
        <v>23</v>
      </c>
      <c r="ME49" s="23" t="n">
        <f aca="false">MC49/MD49</f>
        <v>1.82608695652174</v>
      </c>
      <c r="MF49" s="1" t="n">
        <v>147</v>
      </c>
      <c r="MG49" s="1" t="n">
        <v>14</v>
      </c>
      <c r="MH49" s="1" t="n">
        <v>83</v>
      </c>
      <c r="MI49" s="1" t="n">
        <f aca="false">MH49/JJ49</f>
        <v>39.3364928909953</v>
      </c>
      <c r="MJ49" s="1" t="n">
        <v>69</v>
      </c>
      <c r="MK49" s="1" t="n">
        <f aca="false">MJ49/JJ49</f>
        <v>32.7014218009479</v>
      </c>
      <c r="ML49" s="1" t="n">
        <v>104</v>
      </c>
      <c r="MM49" s="1" t="n">
        <f aca="false">ML49/JJ49</f>
        <v>49.2890995260664</v>
      </c>
      <c r="MN49" s="1" t="n">
        <v>55</v>
      </c>
      <c r="MO49" s="1" t="n">
        <f aca="false">MN49/JJ49</f>
        <v>26.0663507109005</v>
      </c>
      <c r="MP49" s="1" t="n">
        <f aca="false">ML49-MN49</f>
        <v>49</v>
      </c>
      <c r="MQ49" s="1" t="n">
        <v>54</v>
      </c>
      <c r="MR49" s="1" t="n">
        <v>30.7</v>
      </c>
      <c r="MS49" s="1" t="n">
        <v>13.8</v>
      </c>
      <c r="MT49" s="1" t="n">
        <f aca="false">MR49/JJ49</f>
        <v>14.5497630331754</v>
      </c>
      <c r="MU49" s="1" t="n">
        <f aca="false">MS49/JJ49</f>
        <v>6.54028436018957</v>
      </c>
      <c r="MV49" s="23" t="n">
        <f aca="false">(MR49-MS49)/MR49</f>
        <v>0.550488599348534</v>
      </c>
      <c r="MW49" s="1" t="n">
        <v>136</v>
      </c>
      <c r="MX49" s="1" t="n">
        <v>75</v>
      </c>
      <c r="MY49" s="1" t="n">
        <f aca="false">MX49+(MW49-MX49)/3</f>
        <v>95.3333333333333</v>
      </c>
      <c r="MZ49" s="1" t="n">
        <v>59</v>
      </c>
      <c r="NA49" s="1" t="n">
        <v>10</v>
      </c>
      <c r="NB49" s="1" t="n">
        <v>55</v>
      </c>
      <c r="NC49" s="1" t="n">
        <f aca="false">NB49/JJ49</f>
        <v>26.0663507109005</v>
      </c>
      <c r="ND49" s="1" t="n">
        <v>11</v>
      </c>
      <c r="NE49" s="1" t="n">
        <f aca="false">NA49+NB49+ND49</f>
        <v>76</v>
      </c>
      <c r="NF49" s="1" t="n">
        <v>33</v>
      </c>
      <c r="NG49" s="23" t="n">
        <f aca="false">(NB49-NF49)/NB49</f>
        <v>0.4</v>
      </c>
      <c r="NH49" s="1" t="n">
        <v>71</v>
      </c>
      <c r="NI49" s="1" t="n">
        <f aca="false">(NA49+ND49)/NB49</f>
        <v>0.381818181818182</v>
      </c>
      <c r="NJ49" s="1" t="n">
        <f aca="false">(0.8*(1.04*(POWER(NE49,3)-POWER(NB49,3)))+0.6)/1000</f>
        <v>226.804632</v>
      </c>
      <c r="NK49" s="1" t="n">
        <f aca="false">NJ49/JJ49</f>
        <v>107.490346919431</v>
      </c>
      <c r="NL49" s="1" t="n">
        <v>57</v>
      </c>
      <c r="NM49" s="1" t="n">
        <v>34</v>
      </c>
      <c r="NN49" s="23" t="n">
        <f aca="false">NL49/NM49</f>
        <v>1.67647058823529</v>
      </c>
      <c r="NO49" s="1" t="n">
        <v>168</v>
      </c>
      <c r="NP49" s="1" t="n">
        <v>13</v>
      </c>
      <c r="NQ49" s="23" t="n">
        <f aca="false">NL49/NP49</f>
        <v>4.38461538461539</v>
      </c>
      <c r="NR49" s="1" t="n">
        <v>19.3</v>
      </c>
      <c r="NS49" s="1" t="n">
        <f aca="false">((3.14*POWER(KD49,2)/4)*NR49*MZ49)/1000</f>
        <v>5.14874592</v>
      </c>
      <c r="NT49" s="1" t="n">
        <f aca="false">NS49/JJ49</f>
        <v>2.44016394312796</v>
      </c>
      <c r="NU49" s="1" t="n">
        <v>20.3</v>
      </c>
      <c r="NV49" s="1" t="n">
        <v>26</v>
      </c>
      <c r="NW49" s="1" t="n">
        <v>41</v>
      </c>
      <c r="NX49" s="1" t="n">
        <v>19</v>
      </c>
      <c r="NY49" s="23" t="n">
        <f aca="false">NW49/NX49</f>
        <v>2.15789473684211</v>
      </c>
      <c r="NZ49" s="1" t="n">
        <v>175</v>
      </c>
      <c r="OA49" s="1" t="n">
        <v>14</v>
      </c>
      <c r="OB49" s="1" t="n">
        <v>116</v>
      </c>
      <c r="OC49" s="1" t="n">
        <f aca="false">OB49/JJ49</f>
        <v>54.9763033175355</v>
      </c>
      <c r="OD49" s="1" t="n">
        <v>100</v>
      </c>
      <c r="OE49" s="1" t="n">
        <f aca="false">OD49/JJ49</f>
        <v>47.39336492891</v>
      </c>
      <c r="OF49" s="1" t="n">
        <v>116</v>
      </c>
      <c r="OG49" s="1" t="n">
        <f aca="false">OF49/JJ49</f>
        <v>54.9763033175355</v>
      </c>
      <c r="OH49" s="1" t="n">
        <v>54</v>
      </c>
      <c r="OI49" s="1" t="n">
        <f aca="false">OH49/JJ49</f>
        <v>25.5924170616114</v>
      </c>
      <c r="OJ49" s="1" t="n">
        <f aca="false">OF49-OH49</f>
        <v>62</v>
      </c>
      <c r="OK49" s="1" t="n">
        <v>53</v>
      </c>
      <c r="OL49" s="1" t="n">
        <v>32.1</v>
      </c>
      <c r="OM49" s="1" t="n">
        <v>15.1</v>
      </c>
      <c r="ON49" s="1" t="n">
        <f aca="false">OL49/JJ49</f>
        <v>15.2132701421801</v>
      </c>
      <c r="OO49" s="1" t="n">
        <f aca="false">OM49/JJ49</f>
        <v>7.1563981042654</v>
      </c>
      <c r="OP49" s="23" t="n">
        <f aca="false">(OL49-OM49)/OL49</f>
        <v>0.529595015576324</v>
      </c>
      <c r="OQ49" s="1" t="n">
        <v>135</v>
      </c>
      <c r="OR49" s="1" t="n">
        <v>82</v>
      </c>
      <c r="OS49" s="1" t="n">
        <f aca="false">OR49+(OQ49-OR49)/3</f>
        <v>99.6666666666667</v>
      </c>
      <c r="OT49" s="1" t="n">
        <v>54</v>
      </c>
      <c r="OU49" s="1" t="n">
        <v>11</v>
      </c>
      <c r="OV49" s="1" t="n">
        <v>56</v>
      </c>
      <c r="OW49" s="1" t="n">
        <f aca="false">OV49/JJ49</f>
        <v>26.5402843601896</v>
      </c>
      <c r="OX49" s="1" t="n">
        <v>9</v>
      </c>
      <c r="OY49" s="1" t="n">
        <f aca="false">OU49+OV49+OX49</f>
        <v>76</v>
      </c>
      <c r="OZ49" s="1" t="n">
        <v>34</v>
      </c>
      <c r="PA49" s="23" t="n">
        <f aca="false">(OV49-OZ49)/OV49</f>
        <v>0.392857142857143</v>
      </c>
      <c r="PB49" s="1" t="n">
        <v>69</v>
      </c>
      <c r="PC49" s="1" t="n">
        <f aca="false">(OU49+OX49)/OV49</f>
        <v>0.357142857142857</v>
      </c>
      <c r="PD49" s="1" t="n">
        <f aca="false">(0.8*(1.04*(POWER(OY49,3)-POWER(OV49,3)))+0.6)/1000</f>
        <v>219.11612</v>
      </c>
      <c r="PE49" s="1" t="n">
        <f aca="false">PD49/JJ49</f>
        <v>103.846502369668</v>
      </c>
      <c r="PF49" s="1" t="n">
        <v>57</v>
      </c>
      <c r="PG49" s="1" t="n">
        <v>29</v>
      </c>
      <c r="PH49" s="23" t="n">
        <f aca="false">PF49/PG49</f>
        <v>1.96551724137931</v>
      </c>
      <c r="PI49" s="1" t="n">
        <v>186</v>
      </c>
      <c r="PJ49" s="1" t="n">
        <v>13</v>
      </c>
      <c r="PK49" s="23" t="n">
        <f aca="false">PF49/PJ49</f>
        <v>4.38461538461539</v>
      </c>
      <c r="PL49" s="1" t="n">
        <v>18.3</v>
      </c>
      <c r="PM49" s="1" t="n">
        <f aca="false">((3.14*POWER(KD49,2)/4)*PL49*OT49)/1000</f>
        <v>4.46824512</v>
      </c>
      <c r="PN49" s="1" t="n">
        <f aca="false">PM49/JJ49</f>
        <v>2.11765171563981</v>
      </c>
      <c r="PO49" s="1" t="n">
        <v>28</v>
      </c>
      <c r="PP49" s="1" t="n">
        <v>26</v>
      </c>
      <c r="PQ49" s="1" t="n">
        <v>48</v>
      </c>
      <c r="PR49" s="1" t="n">
        <v>25</v>
      </c>
      <c r="PS49" s="23" t="n">
        <f aca="false">PQ49/PR49</f>
        <v>1.92</v>
      </c>
      <c r="PT49" s="1" t="n">
        <v>236</v>
      </c>
      <c r="PU49" s="1" t="n">
        <v>16</v>
      </c>
      <c r="PV49" s="1" t="n">
        <v>103</v>
      </c>
      <c r="PW49" s="1" t="n">
        <f aca="false">PV49/JJ49</f>
        <v>48.8151658767773</v>
      </c>
      <c r="PX49" s="1" t="n">
        <v>100</v>
      </c>
      <c r="PY49" s="1" t="n">
        <f aca="false">PX49/JJ49</f>
        <v>47.39336492891</v>
      </c>
      <c r="PZ49" s="1" t="n">
        <v>134</v>
      </c>
      <c r="QA49" s="1" t="n">
        <f aca="false">PZ49/JJ49</f>
        <v>63.5071090047393</v>
      </c>
      <c r="QB49" s="1" t="n">
        <v>68</v>
      </c>
      <c r="QC49" s="1" t="n">
        <f aca="false">QB49/JJ49</f>
        <v>32.2274881516588</v>
      </c>
      <c r="QD49" s="1" t="n">
        <f aca="false">PZ49-QB49</f>
        <v>66</v>
      </c>
      <c r="QE49" s="1" t="n">
        <v>49</v>
      </c>
      <c r="QF49" s="1" t="n">
        <v>28.9</v>
      </c>
      <c r="QG49" s="1" t="n">
        <v>13.3</v>
      </c>
      <c r="QH49" s="1" t="n">
        <f aca="false">QF49/JJ49</f>
        <v>13.696682464455</v>
      </c>
      <c r="QI49" s="1" t="n">
        <f aca="false">QG49/JJ49</f>
        <v>6.30331753554502</v>
      </c>
      <c r="QJ49" s="23" t="n">
        <f aca="false">(QF49-QG49)/QF49</f>
        <v>0.539792387543253</v>
      </c>
      <c r="QK49" s="1" t="n">
        <v>134</v>
      </c>
      <c r="QL49" s="1" t="n">
        <v>81</v>
      </c>
      <c r="QM49" s="1" t="n">
        <f aca="false">QL49+(QK49-QL49)/3</f>
        <v>98.6666666666667</v>
      </c>
      <c r="QN49" s="1" t="n">
        <v>60</v>
      </c>
      <c r="QO49" s="1" t="n">
        <v>11</v>
      </c>
      <c r="QP49" s="1" t="n">
        <v>54</v>
      </c>
      <c r="QQ49" s="1" t="n">
        <f aca="false">QP49/JJ49</f>
        <v>25.5924170616114</v>
      </c>
      <c r="QR49" s="1" t="n">
        <v>11</v>
      </c>
      <c r="QS49" s="1" t="n">
        <f aca="false">QO49+QP49+QR49</f>
        <v>76</v>
      </c>
      <c r="QT49" s="1" t="n">
        <v>36</v>
      </c>
      <c r="QU49" s="23" t="n">
        <f aca="false">(QP49-QT49)/QP49</f>
        <v>0.333333333333333</v>
      </c>
      <c r="QV49" s="1" t="n">
        <v>60</v>
      </c>
      <c r="QW49" s="1" t="n">
        <f aca="false">(QO49+QR49)/QP49</f>
        <v>0.407407407407407</v>
      </c>
      <c r="QX49" s="1" t="n">
        <f aca="false">(0.8*(1.04*(POWER(QS49,3)-POWER(QP49,3)))+0.6)/1000</f>
        <v>234.218584</v>
      </c>
      <c r="QY49" s="1" t="n">
        <f aca="false">QX49/JJ49</f>
        <v>111.004068246446</v>
      </c>
      <c r="QZ49" s="1" t="n">
        <v>60</v>
      </c>
      <c r="RA49" s="1" t="n">
        <v>35</v>
      </c>
      <c r="RB49" s="23" t="n">
        <f aca="false">QZ49/RA49</f>
        <v>1.71428571428571</v>
      </c>
      <c r="RC49" s="1" t="n">
        <v>157</v>
      </c>
      <c r="RD49" s="1" t="n">
        <v>11</v>
      </c>
      <c r="RE49" s="23" t="n">
        <f aca="false">QZ49/RD49</f>
        <v>5.45454545454545</v>
      </c>
      <c r="RF49" s="1" t="n">
        <v>18.9</v>
      </c>
      <c r="RG49" s="1" t="n">
        <f aca="false">((3.14*POWER(KD49,2)/4)*RF49*QN49)/1000</f>
        <v>5.1274944</v>
      </c>
      <c r="RH49" s="1" t="n">
        <f aca="false">RG49/JJ49</f>
        <v>2.43009213270142</v>
      </c>
      <c r="RI49" s="1" t="n">
        <v>25.7</v>
      </c>
      <c r="RJ49" s="1" t="n">
        <v>29</v>
      </c>
      <c r="RK49" s="1" t="n">
        <v>43</v>
      </c>
      <c r="RL49" s="1" t="n">
        <v>20</v>
      </c>
      <c r="RM49" s="23" t="n">
        <f aca="false">RK49/RL49</f>
        <v>2.15</v>
      </c>
      <c r="RN49" s="1" t="n">
        <v>194</v>
      </c>
      <c r="RO49" s="1" t="n">
        <v>18</v>
      </c>
      <c r="RP49" s="1" t="n">
        <v>93</v>
      </c>
      <c r="RQ49" s="1" t="n">
        <f aca="false">RP49/JJ49</f>
        <v>44.0758293838863</v>
      </c>
      <c r="RR49" s="1" t="n">
        <v>100</v>
      </c>
      <c r="RS49" s="1" t="n">
        <f aca="false">RR49/JJ49</f>
        <v>47.39336492891</v>
      </c>
      <c r="RT49" s="1" t="n">
        <v>123</v>
      </c>
      <c r="RU49" s="1" t="n">
        <f aca="false">RT49/JJ49</f>
        <v>58.2938388625592</v>
      </c>
      <c r="RV49" s="1" t="n">
        <v>56</v>
      </c>
      <c r="RW49" s="1" t="n">
        <f aca="false">RV49/JJ49</f>
        <v>26.5402843601896</v>
      </c>
      <c r="RX49" s="1" t="n">
        <f aca="false">RT49-RV49</f>
        <v>67</v>
      </c>
      <c r="RY49" s="1" t="n">
        <v>54</v>
      </c>
      <c r="RZ49" s="1" t="n">
        <v>30.3</v>
      </c>
      <c r="SA49" s="1" t="n">
        <v>15.4</v>
      </c>
      <c r="SB49" s="1" t="n">
        <f aca="false">RZ49/JJ49</f>
        <v>14.3601895734597</v>
      </c>
      <c r="SC49" s="1" t="n">
        <f aca="false">SA49/JJ49</f>
        <v>7.29857819905213</v>
      </c>
      <c r="SD49" s="23" t="n">
        <f aca="false">(RZ49-SA49)/RZ49</f>
        <v>0.491749174917492</v>
      </c>
      <c r="ALU49" s="3"/>
      <c r="ALV49" s="3"/>
      <c r="ALW49" s="3"/>
      <c r="ALX49" s="3"/>
      <c r="ALY49" s="3"/>
      <c r="ALZ49" s="3"/>
      <c r="AMA49" s="3"/>
      <c r="AMB49" s="3"/>
      <c r="AMC49" s="3"/>
      <c r="AMD49" s="3"/>
    </row>
    <row r="50" customFormat="false" ht="21" hidden="false" customHeight="false" outlineLevel="0" collapsed="false">
      <c r="A50" s="14" t="s">
        <v>666</v>
      </c>
      <c r="B50" s="13" t="n">
        <v>40</v>
      </c>
      <c r="C50" s="13" t="n">
        <v>30</v>
      </c>
      <c r="D50" s="15" t="n">
        <v>68</v>
      </c>
      <c r="E50" s="13" t="n">
        <v>169</v>
      </c>
      <c r="F50" s="16" t="n">
        <v>2</v>
      </c>
      <c r="G50" s="16" t="n">
        <v>3.5</v>
      </c>
      <c r="H50" s="17" t="n">
        <v>83</v>
      </c>
      <c r="I50" s="17" t="n">
        <v>416</v>
      </c>
      <c r="J50" s="17" t="n">
        <v>53</v>
      </c>
      <c r="K50" s="17" t="n">
        <v>184</v>
      </c>
      <c r="L50" s="17" t="n">
        <v>998</v>
      </c>
      <c r="M50" s="17" t="n">
        <v>998</v>
      </c>
      <c r="N50" s="17" t="n">
        <v>998</v>
      </c>
      <c r="O50" s="17" t="n">
        <v>998</v>
      </c>
      <c r="P50" s="17" t="n">
        <v>998</v>
      </c>
      <c r="Q50" s="17" t="n">
        <v>998</v>
      </c>
      <c r="R50" s="17" t="n">
        <v>998</v>
      </c>
      <c r="S50" s="17" t="n">
        <v>998</v>
      </c>
      <c r="T50" s="17" t="n">
        <v>998</v>
      </c>
      <c r="U50" s="17" t="n">
        <v>998</v>
      </c>
      <c r="V50" s="17" t="n">
        <v>393</v>
      </c>
      <c r="W50" s="18" t="n">
        <v>0.564583333333333</v>
      </c>
      <c r="X50" s="19" t="n">
        <v>50</v>
      </c>
      <c r="Y50" s="19" t="n">
        <v>52</v>
      </c>
      <c r="Z50" s="19" t="n">
        <v>46</v>
      </c>
      <c r="AA50" s="19" t="n">
        <v>50</v>
      </c>
      <c r="AB50" s="19" t="n">
        <v>51</v>
      </c>
      <c r="AC50" s="19" t="n">
        <v>44</v>
      </c>
      <c r="AD50" s="19" t="n">
        <v>47</v>
      </c>
      <c r="AE50" s="19" t="n">
        <v>32</v>
      </c>
      <c r="AF50" s="19" t="n">
        <v>46</v>
      </c>
      <c r="AG50" s="19" t="n">
        <v>39</v>
      </c>
      <c r="AH50" s="19" t="n">
        <v>0.88</v>
      </c>
      <c r="AI50" s="19" t="n">
        <v>0.903846153846154</v>
      </c>
      <c r="AJ50" s="19" t="n">
        <v>0.695652173913043</v>
      </c>
      <c r="AK50" s="19" t="n">
        <v>0.92</v>
      </c>
      <c r="AL50" s="19" t="n">
        <v>0.764705882352941</v>
      </c>
      <c r="AM50" s="19" t="n">
        <v>123</v>
      </c>
      <c r="AN50" s="19" t="n">
        <v>117</v>
      </c>
      <c r="AO50" s="19" t="n">
        <v>129</v>
      </c>
      <c r="AP50" s="19" t="n">
        <v>147</v>
      </c>
      <c r="AQ50" s="19" t="n">
        <v>161</v>
      </c>
      <c r="AR50" s="19" t="n">
        <v>28</v>
      </c>
      <c r="AS50" s="19" t="n">
        <v>30</v>
      </c>
      <c r="AT50" s="19" t="n">
        <v>27</v>
      </c>
      <c r="AU50" s="19" t="n">
        <v>29</v>
      </c>
      <c r="AV50" s="19" t="n">
        <v>29</v>
      </c>
      <c r="AW50" s="19" t="n">
        <v>100</v>
      </c>
      <c r="AX50" s="19" t="n">
        <v>80.7692307692308</v>
      </c>
      <c r="AY50" s="19" t="n">
        <v>93.4782608695652</v>
      </c>
      <c r="AZ50" s="19" t="n">
        <v>90</v>
      </c>
      <c r="BA50" s="19" t="n">
        <v>100</v>
      </c>
      <c r="BB50" s="19" t="n">
        <v>275</v>
      </c>
      <c r="BC50" s="19" t="n">
        <v>206</v>
      </c>
      <c r="BD50" s="19" t="n">
        <v>269</v>
      </c>
      <c r="BE50" s="19" t="n">
        <v>241</v>
      </c>
      <c r="BF50" s="19" t="n">
        <v>277</v>
      </c>
      <c r="BG50" s="19" t="n">
        <v>349</v>
      </c>
      <c r="BH50" s="19" t="n">
        <v>231</v>
      </c>
      <c r="BI50" s="19" t="n">
        <v>307</v>
      </c>
      <c r="BJ50" s="19" t="n">
        <v>281</v>
      </c>
      <c r="BK50" s="19" t="n">
        <v>307</v>
      </c>
      <c r="BL50" s="19" t="n">
        <v>1.26909090909091</v>
      </c>
      <c r="BM50" s="19" t="n">
        <v>1.12135922330097</v>
      </c>
      <c r="BN50" s="19" t="n">
        <v>1.14126394052045</v>
      </c>
      <c r="BO50" s="19" t="n">
        <v>1.16597510373444</v>
      </c>
      <c r="BP50" s="19" t="n">
        <v>1.10830324909747</v>
      </c>
      <c r="BQ50" s="19" t="n">
        <v>592</v>
      </c>
      <c r="BR50" s="19" t="n">
        <v>363</v>
      </c>
      <c r="BS50" s="19" t="n">
        <v>444</v>
      </c>
      <c r="BT50" s="19" t="n">
        <v>489</v>
      </c>
      <c r="BU50" s="19" t="n">
        <v>570</v>
      </c>
      <c r="BV50" s="19" t="n">
        <v>210</v>
      </c>
      <c r="BW50" s="19" t="n">
        <v>149</v>
      </c>
      <c r="BX50" s="19" t="n">
        <v>193</v>
      </c>
      <c r="BY50" s="19" t="n">
        <v>176</v>
      </c>
      <c r="BZ50" s="19" t="n">
        <v>191</v>
      </c>
      <c r="CA50" s="19" t="n">
        <v>90.5454545454546</v>
      </c>
      <c r="CB50" s="19" t="n">
        <v>64.0776699029126</v>
      </c>
      <c r="CC50" s="19" t="n">
        <v>76.5799256505576</v>
      </c>
      <c r="CD50" s="19" t="n">
        <v>90.4564315352697</v>
      </c>
      <c r="CE50" s="19" t="n">
        <v>95.3068592057762</v>
      </c>
      <c r="CF50" s="21" t="n">
        <v>1069</v>
      </c>
      <c r="CG50" s="21" t="n">
        <v>81.5</v>
      </c>
      <c r="CH50" s="21" t="n">
        <v>56.46</v>
      </c>
      <c r="CI50" s="21" t="n">
        <v>68.6</v>
      </c>
      <c r="CJ50" s="21" t="n">
        <v>38.2</v>
      </c>
      <c r="CK50" s="21" t="n">
        <v>80.9</v>
      </c>
      <c r="CL50" s="21" t="n">
        <v>19.1</v>
      </c>
      <c r="CM50" s="21" t="n">
        <v>4.237</v>
      </c>
      <c r="CN50" s="21" t="n">
        <v>300</v>
      </c>
      <c r="CO50" s="21" t="n">
        <v>925.7</v>
      </c>
      <c r="CP50" s="21" t="n">
        <v>82.8</v>
      </c>
      <c r="CQ50" s="21" t="n">
        <v>65.33</v>
      </c>
      <c r="CR50" s="21" t="n">
        <v>50.8</v>
      </c>
      <c r="CS50" s="21" t="n">
        <v>30.7</v>
      </c>
      <c r="CT50" s="21" t="n">
        <v>84.7</v>
      </c>
      <c r="CU50" s="21" t="n">
        <v>15.3</v>
      </c>
      <c r="CV50" s="21" t="n">
        <v>5.52</v>
      </c>
      <c r="CW50" s="21" t="n">
        <v>300</v>
      </c>
      <c r="CX50" s="21" t="n">
        <v>649.6</v>
      </c>
      <c r="CY50" s="21" t="n">
        <v>21.4</v>
      </c>
      <c r="CZ50" s="21" t="n">
        <v>92.47</v>
      </c>
      <c r="DA50" s="21" t="n">
        <v>8.1</v>
      </c>
      <c r="DB50" s="21" t="n">
        <v>0.2</v>
      </c>
      <c r="DC50" s="21" t="n">
        <v>89.1</v>
      </c>
      <c r="DD50" s="21" t="n">
        <v>10.9</v>
      </c>
      <c r="DE50" s="21" t="n">
        <v>8.148</v>
      </c>
      <c r="DF50" s="21" t="n">
        <v>300</v>
      </c>
      <c r="DG50" s="21" t="n">
        <v>539.7</v>
      </c>
      <c r="DH50" s="21" t="n">
        <v>19.5</v>
      </c>
      <c r="DI50" s="21" t="n">
        <v>111.32</v>
      </c>
      <c r="DJ50" s="21" t="n">
        <v>3.4</v>
      </c>
      <c r="DK50" s="21" t="n">
        <v>0</v>
      </c>
      <c r="DL50" s="21" t="n">
        <v>86.9</v>
      </c>
      <c r="DM50" s="21" t="n">
        <v>13</v>
      </c>
      <c r="DN50" s="21" t="n">
        <v>6.661</v>
      </c>
      <c r="DO50" s="21" t="n">
        <v>140</v>
      </c>
      <c r="DP50" s="21" t="n">
        <v>995.2</v>
      </c>
      <c r="DQ50" s="21" t="n">
        <v>95.7</v>
      </c>
      <c r="DR50" s="21" t="n">
        <v>60.86</v>
      </c>
      <c r="DS50" s="21" t="n">
        <v>77.9</v>
      </c>
      <c r="DT50" s="21" t="n">
        <v>50.8</v>
      </c>
      <c r="DU50" s="21" t="n">
        <v>88.8</v>
      </c>
      <c r="DV50" s="21" t="n">
        <v>11.1</v>
      </c>
      <c r="DW50" s="21" t="n">
        <v>7.97</v>
      </c>
      <c r="DX50" s="21" t="n">
        <v>300</v>
      </c>
      <c r="DY50" s="21" t="n">
        <v>892.8</v>
      </c>
      <c r="DZ50" s="21" t="n">
        <v>132.7</v>
      </c>
      <c r="EA50" s="21" t="n">
        <v>68.64</v>
      </c>
      <c r="EB50" s="21" t="n">
        <v>81.4</v>
      </c>
      <c r="EC50" s="21" t="n">
        <v>45.2</v>
      </c>
      <c r="ED50" s="21" t="n">
        <v>91.4</v>
      </c>
      <c r="EE50" s="21" t="n">
        <v>8.6</v>
      </c>
      <c r="EF50" s="21" t="n">
        <v>10.658</v>
      </c>
      <c r="EG50" s="21" t="n">
        <v>300</v>
      </c>
      <c r="EH50" s="21" t="n">
        <v>1032</v>
      </c>
      <c r="EI50" s="21" t="n">
        <v>82.4</v>
      </c>
      <c r="EJ50" s="21" t="n">
        <v>58.53</v>
      </c>
      <c r="EK50" s="21" t="n">
        <v>61.8</v>
      </c>
      <c r="EL50" s="21" t="n">
        <v>27.2</v>
      </c>
      <c r="EM50" s="21" t="n">
        <v>65.9</v>
      </c>
      <c r="EN50" s="21" t="n">
        <v>34.1</v>
      </c>
      <c r="EO50" s="21" t="n">
        <v>1.931</v>
      </c>
      <c r="EP50" s="21" t="n">
        <v>300</v>
      </c>
      <c r="EQ50" s="21" t="n">
        <v>930.3</v>
      </c>
      <c r="ER50" s="21" t="n">
        <v>101.4</v>
      </c>
      <c r="ES50" s="21" t="n">
        <v>65.27</v>
      </c>
      <c r="ET50" s="21" t="n">
        <v>41</v>
      </c>
      <c r="EU50" s="21" t="n">
        <v>12.1</v>
      </c>
      <c r="EV50" s="21" t="n">
        <v>75.7</v>
      </c>
      <c r="EW50" s="21" t="n">
        <v>24.3</v>
      </c>
      <c r="EX50" s="21" t="n">
        <v>3.111</v>
      </c>
      <c r="EY50" s="21" t="n">
        <v>300</v>
      </c>
      <c r="EZ50" s="21" t="n">
        <v>89.7</v>
      </c>
      <c r="FA50" s="21" t="n">
        <v>54.6</v>
      </c>
      <c r="FB50" s="21" t="n">
        <v>3.52</v>
      </c>
      <c r="FC50" s="21" t="n">
        <v>41.7</v>
      </c>
      <c r="FD50" s="21" t="n">
        <v>14.2</v>
      </c>
      <c r="FE50" s="21" t="n">
        <v>58.2</v>
      </c>
      <c r="FF50" s="21" t="n">
        <v>41.8</v>
      </c>
      <c r="FG50" s="21" t="n">
        <v>1.393</v>
      </c>
      <c r="FH50" s="21" t="n">
        <v>300</v>
      </c>
      <c r="FI50" s="21" t="n">
        <v>704.4</v>
      </c>
      <c r="FJ50" s="21" t="n">
        <v>49.4</v>
      </c>
      <c r="FK50" s="21" t="n">
        <v>85.59</v>
      </c>
      <c r="FL50" s="21" t="n">
        <v>23.2</v>
      </c>
      <c r="FM50" s="21" t="n">
        <v>3.3</v>
      </c>
      <c r="FN50" s="21" t="n">
        <v>79.3</v>
      </c>
      <c r="FO50" s="21" t="n">
        <v>20.7</v>
      </c>
      <c r="FP50" s="21" t="n">
        <v>3.822</v>
      </c>
      <c r="FQ50" s="21" t="n">
        <v>300</v>
      </c>
      <c r="FR50" s="15" t="n">
        <v>1.1</v>
      </c>
      <c r="FS50" s="15" t="n">
        <v>3.3</v>
      </c>
      <c r="FT50" s="15" t="n">
        <v>2.7</v>
      </c>
      <c r="FU50" s="15" t="n">
        <v>1.9</v>
      </c>
      <c r="FV50" s="15" t="n">
        <v>2.1</v>
      </c>
      <c r="FW50" s="15" t="n">
        <v>100</v>
      </c>
      <c r="FX50" s="15" t="n">
        <v>114</v>
      </c>
      <c r="FY50" s="15" t="n">
        <v>90</v>
      </c>
      <c r="FZ50" s="15" t="n">
        <v>91</v>
      </c>
      <c r="GA50" s="15" t="n">
        <v>126</v>
      </c>
      <c r="GB50" s="15" t="n">
        <v>67.5</v>
      </c>
      <c r="GC50" s="15" t="n">
        <v>66.3</v>
      </c>
      <c r="GD50" s="15" t="n">
        <v>67.1</v>
      </c>
      <c r="GE50" s="15" t="n">
        <v>67.2</v>
      </c>
      <c r="GF50" s="15" t="n">
        <v>67</v>
      </c>
      <c r="GG50" s="15" t="n">
        <v>18.2</v>
      </c>
      <c r="GH50" s="15" t="n">
        <v>16.4</v>
      </c>
      <c r="GI50" s="15" t="n">
        <v>15.6</v>
      </c>
      <c r="GJ50" s="15" t="n">
        <v>17.6</v>
      </c>
      <c r="GK50" s="15" t="n">
        <v>15.5</v>
      </c>
      <c r="GL50" s="15" t="n">
        <v>0.2</v>
      </c>
      <c r="GM50" s="15" t="n">
        <v>6.4</v>
      </c>
      <c r="GN50" s="15" t="n">
        <v>5.4</v>
      </c>
      <c r="GO50" s="15" t="n">
        <v>0.7</v>
      </c>
      <c r="GP50" s="15" t="n">
        <v>0.3</v>
      </c>
      <c r="GQ50" s="15" t="n">
        <v>0.2</v>
      </c>
      <c r="GR50" s="15" t="n">
        <v>5</v>
      </c>
      <c r="GS50" s="15" t="n">
        <v>1.3</v>
      </c>
      <c r="GT50" s="15" t="n">
        <v>0.2</v>
      </c>
      <c r="GU50" s="15" t="n">
        <v>0.3</v>
      </c>
      <c r="GV50" s="15" t="n">
        <v>0.2</v>
      </c>
      <c r="GW50" s="15" t="n">
        <v>7.6</v>
      </c>
      <c r="GX50" s="15" t="n">
        <v>0.7</v>
      </c>
      <c r="GY50" s="15" t="n">
        <v>0.2</v>
      </c>
      <c r="GZ50" s="15" t="n">
        <v>0.2</v>
      </c>
      <c r="HA50" s="15" t="n">
        <v>0.2</v>
      </c>
      <c r="HB50" s="15" t="n">
        <v>0.2</v>
      </c>
      <c r="HC50" s="15" t="n">
        <v>0.2</v>
      </c>
      <c r="HD50" s="15" t="n">
        <v>0.2</v>
      </c>
      <c r="HE50" s="22" t="n">
        <v>0.2</v>
      </c>
      <c r="HF50" s="1" t="n">
        <v>-1</v>
      </c>
      <c r="HG50" s="1" t="n">
        <v>-1</v>
      </c>
      <c r="HH50" s="1" t="n">
        <v>-1</v>
      </c>
      <c r="HI50" s="1" t="n">
        <v>-1</v>
      </c>
      <c r="HJ50" s="1" t="n">
        <v>-1</v>
      </c>
      <c r="HK50" s="1" t="n">
        <v>-1</v>
      </c>
      <c r="HL50" s="1" t="n">
        <v>-1</v>
      </c>
      <c r="HM50" s="1" t="n">
        <v>-1</v>
      </c>
      <c r="HN50" s="1" t="n">
        <v>-1</v>
      </c>
      <c r="HO50" s="1" t="n">
        <v>-1</v>
      </c>
      <c r="HP50" s="1" t="n">
        <v>-1</v>
      </c>
      <c r="HQ50" s="1" t="n">
        <v>-1</v>
      </c>
      <c r="HR50" s="1" t="n">
        <v>-1</v>
      </c>
      <c r="HS50" s="1" t="n">
        <v>-1</v>
      </c>
      <c r="HT50" s="1" t="n">
        <v>-1</v>
      </c>
      <c r="HU50" s="1" t="n">
        <v>-1</v>
      </c>
      <c r="HV50" s="1" t="n">
        <v>-1</v>
      </c>
      <c r="HW50" s="1" t="n">
        <v>-1</v>
      </c>
      <c r="HX50" s="1" t="n">
        <v>-1</v>
      </c>
      <c r="HY50" s="1" t="n">
        <v>-1</v>
      </c>
      <c r="HZ50" s="1" t="n">
        <v>-1</v>
      </c>
      <c r="IA50" s="1" t="n">
        <v>-1</v>
      </c>
      <c r="IB50" s="1" t="n">
        <v>-1</v>
      </c>
      <c r="IC50" s="1" t="n">
        <v>-1</v>
      </c>
      <c r="ID50" s="1" t="n">
        <v>-1</v>
      </c>
      <c r="IE50" s="1" t="n">
        <v>-1</v>
      </c>
      <c r="IF50" s="1" t="n">
        <v>-1</v>
      </c>
      <c r="IG50" s="1" t="n">
        <v>-1</v>
      </c>
      <c r="IH50" s="1" t="n">
        <v>-1</v>
      </c>
      <c r="II50" s="1" t="n">
        <v>-1</v>
      </c>
      <c r="IJ50" s="1" t="n">
        <v>-1</v>
      </c>
      <c r="IK50" s="1" t="n">
        <v>-1</v>
      </c>
      <c r="IL50" s="1" t="n">
        <v>-1</v>
      </c>
      <c r="IM50" s="1" t="n">
        <v>-1</v>
      </c>
      <c r="IN50" s="1" t="n">
        <v>-1</v>
      </c>
      <c r="IO50" s="1" t="n">
        <v>-1</v>
      </c>
      <c r="IP50" s="1" t="n">
        <v>-1</v>
      </c>
      <c r="IQ50" s="1" t="n">
        <v>-1</v>
      </c>
      <c r="IR50" s="1" t="n">
        <v>-1</v>
      </c>
      <c r="IS50" s="1" t="n">
        <v>-1</v>
      </c>
      <c r="IT50" s="1" t="n">
        <v>-1</v>
      </c>
      <c r="IU50" s="1" t="n">
        <v>-1</v>
      </c>
      <c r="IV50" s="1" t="n">
        <v>-1</v>
      </c>
      <c r="IW50" s="1" t="n">
        <v>-1</v>
      </c>
      <c r="IX50" s="1" t="n">
        <v>-1</v>
      </c>
      <c r="IY50" s="1" t="n">
        <v>-1</v>
      </c>
      <c r="IZ50" s="1" t="n">
        <v>-1</v>
      </c>
      <c r="JA50" s="1" t="n">
        <v>-1</v>
      </c>
      <c r="JB50" s="1" t="n">
        <v>-1</v>
      </c>
      <c r="JC50" s="1" t="n">
        <v>-1</v>
      </c>
      <c r="JD50" s="1" t="n">
        <v>-1</v>
      </c>
      <c r="JE50" s="1" t="n">
        <v>-1</v>
      </c>
      <c r="JG50" s="1" t="n">
        <v>125</v>
      </c>
      <c r="JH50" s="1" t="n">
        <v>85</v>
      </c>
      <c r="JI50" s="1" t="n">
        <f aca="false">JH50+(JG50-JH50)/3</f>
        <v>98.3333333333333</v>
      </c>
      <c r="JJ50" s="1" t="n">
        <v>1.77</v>
      </c>
      <c r="JK50" s="1" t="n">
        <v>61</v>
      </c>
      <c r="JL50" s="1" t="n">
        <v>10</v>
      </c>
      <c r="JM50" s="1" t="n">
        <v>51</v>
      </c>
      <c r="JN50" s="1" t="n">
        <f aca="false">JM50/JJ50</f>
        <v>28.8135593220339</v>
      </c>
      <c r="JO50" s="1" t="n">
        <v>10</v>
      </c>
      <c r="JP50" s="1" t="n">
        <f aca="false">JL50+JM50+JO50</f>
        <v>71</v>
      </c>
      <c r="JQ50" s="1" t="n">
        <v>31</v>
      </c>
      <c r="JR50" s="1" t="n">
        <f aca="false">(JM50-JQ50)/JM50</f>
        <v>0.392156862745098</v>
      </c>
      <c r="JS50" s="1" t="n">
        <v>68</v>
      </c>
      <c r="JT50" s="1" t="n">
        <f aca="false">(JL50+JO50)/JM50</f>
        <v>0.392156862745098</v>
      </c>
      <c r="JU50" s="23" t="n">
        <f aca="false">(0.8*(1.04*(POWER(JP50,3)-POWER(JM50,3)))+0.6)/1000</f>
        <v>187.41692</v>
      </c>
      <c r="JV50" s="1" t="n">
        <f aca="false">JU50/JJ50</f>
        <v>105.885265536723</v>
      </c>
      <c r="JW50" s="1" t="n">
        <v>84</v>
      </c>
      <c r="JX50" s="1" t="n">
        <v>41</v>
      </c>
      <c r="JY50" s="1" t="n">
        <f aca="false">JW50/JX50</f>
        <v>2.04878048780488</v>
      </c>
      <c r="JZ50" s="1" t="n">
        <v>232</v>
      </c>
      <c r="KA50" s="1" t="n">
        <v>17</v>
      </c>
      <c r="KB50" s="1" t="n">
        <f aca="false">JW50/KA50</f>
        <v>4.94117647058824</v>
      </c>
      <c r="KC50" s="1" t="n">
        <v>23.9</v>
      </c>
      <c r="KD50" s="1" t="n">
        <v>2.3</v>
      </c>
      <c r="KE50" s="1" t="n">
        <f aca="false">((3.14*POWER(KD50,2)/4)*KC50*JK50)/1000</f>
        <v>6.054148435</v>
      </c>
      <c r="KF50" s="1" t="n">
        <f aca="false">KE50/JJ50</f>
        <v>3.42042284463277</v>
      </c>
      <c r="KG50" s="1" t="n">
        <v>16.8</v>
      </c>
      <c r="KH50" s="1" t="n">
        <v>-1</v>
      </c>
      <c r="KI50" s="1" t="n">
        <v>55</v>
      </c>
      <c r="KJ50" s="1" t="n">
        <v>20</v>
      </c>
      <c r="KK50" s="1" t="n">
        <f aca="false">KI50/KJ50</f>
        <v>2.75</v>
      </c>
      <c r="KL50" s="1" t="n">
        <v>145</v>
      </c>
      <c r="KM50" s="1" t="n">
        <v>15</v>
      </c>
      <c r="KN50" s="1" t="n">
        <v>73</v>
      </c>
      <c r="KO50" s="1" t="n">
        <f aca="false">KN50/JJ50</f>
        <v>41.2429378531073</v>
      </c>
      <c r="KP50" s="1" t="n">
        <v>63</v>
      </c>
      <c r="KQ50" s="1" t="n">
        <f aca="false">KP50/JJ50</f>
        <v>35.5932203389831</v>
      </c>
      <c r="KR50" s="1" t="n">
        <v>90</v>
      </c>
      <c r="KS50" s="1" t="n">
        <f aca="false">KR50/JJ50</f>
        <v>50.8474576271186</v>
      </c>
      <c r="KT50" s="1" t="n">
        <v>42</v>
      </c>
      <c r="KU50" s="1" t="n">
        <f aca="false">KT50/JJ50</f>
        <v>23.728813559322</v>
      </c>
      <c r="KV50" s="1" t="n">
        <f aca="false">KR50-KT50</f>
        <v>48</v>
      </c>
      <c r="KW50" s="1" t="n">
        <v>53</v>
      </c>
      <c r="KX50" s="1" t="n">
        <v>24.1</v>
      </c>
      <c r="KY50" s="1" t="n">
        <v>13</v>
      </c>
      <c r="KZ50" s="1" t="n">
        <f aca="false">KX50/JJ50</f>
        <v>13.6158192090395</v>
      </c>
      <c r="LA50" s="1" t="n">
        <f aca="false">KY50/JJ50</f>
        <v>7.34463276836158</v>
      </c>
      <c r="LB50" s="23" t="n">
        <f aca="false">(KX50-KY50)/KX50</f>
        <v>0.460580912863071</v>
      </c>
      <c r="LC50" s="1" t="n">
        <v>99</v>
      </c>
      <c r="LD50" s="1" t="n">
        <v>67</v>
      </c>
      <c r="LE50" s="1" t="n">
        <f aca="false">LD50+(LC50-LD50)/3</f>
        <v>77.6666666666667</v>
      </c>
      <c r="LF50" s="1" t="n">
        <v>102</v>
      </c>
      <c r="LG50" s="1" t="n">
        <v>11</v>
      </c>
      <c r="LH50" s="1" t="n">
        <v>47</v>
      </c>
      <c r="LI50" s="1" t="n">
        <f aca="false">LH50/JJ50</f>
        <v>26.5536723163842</v>
      </c>
      <c r="LJ50" s="1" t="n">
        <v>10</v>
      </c>
      <c r="LK50" s="1" t="n">
        <f aca="false">LG50+LH50+LJ50</f>
        <v>68</v>
      </c>
      <c r="LL50" s="1" t="n">
        <v>33</v>
      </c>
      <c r="LM50" s="23" t="n">
        <f aca="false">(LH50-LL50)/LH50</f>
        <v>0.297872340425532</v>
      </c>
      <c r="LN50" s="1" t="n">
        <v>56</v>
      </c>
      <c r="LO50" s="1" t="n">
        <f aca="false">(LG50+LJ50)/LH50</f>
        <v>0.446808510638298</v>
      </c>
      <c r="LP50" s="1" t="n">
        <f aca="false">(0.8*(1.04*(POWER(LK50,3)-POWER(LH50,3)))+0.6)/1000</f>
        <v>175.227288</v>
      </c>
      <c r="LQ50" s="1" t="n">
        <f aca="false">LP50/JJ50</f>
        <v>98.9984677966102</v>
      </c>
      <c r="LR50" s="1" t="n">
        <v>46</v>
      </c>
      <c r="LS50" s="1" t="n">
        <v>58</v>
      </c>
      <c r="LT50" s="23" t="n">
        <f aca="false">LR50/LS50</f>
        <v>0.793103448275862</v>
      </c>
      <c r="LU50" s="1" t="n">
        <v>121</v>
      </c>
      <c r="LV50" s="1" t="n">
        <v>10</v>
      </c>
      <c r="LW50" s="23" t="n">
        <f aca="false">LR50/LV50</f>
        <v>4.6</v>
      </c>
      <c r="LX50" s="1" t="n">
        <v>11.9</v>
      </c>
      <c r="LY50" s="1" t="n">
        <f aca="false">((3.14*POWER(KD50,2)/4)*LX50*LF50)/1000</f>
        <v>5.04048657</v>
      </c>
      <c r="LZ50" s="1" t="n">
        <f aca="false">LY50/JJ50</f>
        <v>2.84773252542373</v>
      </c>
      <c r="MA50" s="1" t="n">
        <v>12</v>
      </c>
      <c r="MB50" s="1" t="n">
        <v>-1</v>
      </c>
      <c r="MC50" s="1" t="n">
        <v>31</v>
      </c>
      <c r="MD50" s="1" t="n">
        <v>43</v>
      </c>
      <c r="ME50" s="23" t="n">
        <f aca="false">MC50/MD50</f>
        <v>0.72093023255814</v>
      </c>
      <c r="MF50" s="1" t="n">
        <v>122</v>
      </c>
      <c r="MG50" s="1" t="n">
        <v>14</v>
      </c>
      <c r="MH50" s="1" t="n">
        <v>69</v>
      </c>
      <c r="MI50" s="1" t="n">
        <f aca="false">MH50/JJ50</f>
        <v>38.9830508474576</v>
      </c>
      <c r="MJ50" s="1" t="n">
        <v>70</v>
      </c>
      <c r="MK50" s="1" t="n">
        <f aca="false">MJ50/JJ50</f>
        <v>39.5480225988701</v>
      </c>
      <c r="ML50" s="1" t="n">
        <v>95</v>
      </c>
      <c r="MM50" s="1" t="n">
        <f aca="false">ML50/JJ50</f>
        <v>53.6723163841808</v>
      </c>
      <c r="MN50" s="1" t="n">
        <v>58</v>
      </c>
      <c r="MO50" s="1" t="n">
        <f aca="false">MN50/JJ50</f>
        <v>32.7683615819209</v>
      </c>
      <c r="MP50" s="1" t="n">
        <f aca="false">ML50-MN50</f>
        <v>37</v>
      </c>
      <c r="MQ50" s="1" t="n">
        <v>40</v>
      </c>
      <c r="MR50" s="1" t="n">
        <v>24.4</v>
      </c>
      <c r="MS50" s="1" t="n">
        <v>14.9</v>
      </c>
      <c r="MT50" s="1" t="n">
        <f aca="false">MR50/JJ50</f>
        <v>13.7853107344633</v>
      </c>
      <c r="MU50" s="1" t="n">
        <f aca="false">MS50/JJ50</f>
        <v>8.4180790960452</v>
      </c>
      <c r="MV50" s="23" t="n">
        <f aca="false">(MR50-MS50)/MR50</f>
        <v>0.389344262295082</v>
      </c>
      <c r="MW50" s="1" t="n">
        <v>124</v>
      </c>
      <c r="MX50" s="1" t="n">
        <v>82</v>
      </c>
      <c r="MY50" s="1" t="n">
        <f aca="false">MX50+(MW50-MX50)/3</f>
        <v>96</v>
      </c>
      <c r="MZ50" s="1" t="n">
        <v>55</v>
      </c>
      <c r="NA50" s="1" t="n">
        <v>10</v>
      </c>
      <c r="NB50" s="1" t="n">
        <v>50</v>
      </c>
      <c r="NC50" s="1" t="n">
        <f aca="false">NB50/JJ50</f>
        <v>28.2485875706215</v>
      </c>
      <c r="ND50" s="1" t="n">
        <v>10</v>
      </c>
      <c r="NE50" s="1" t="n">
        <f aca="false">NA50+NB50+ND50</f>
        <v>70</v>
      </c>
      <c r="NF50" s="1" t="n">
        <v>34</v>
      </c>
      <c r="NG50" s="23" t="n">
        <f aca="false">(NB50-NF50)/NB50</f>
        <v>0.32</v>
      </c>
      <c r="NH50" s="1" t="n">
        <v>60</v>
      </c>
      <c r="NI50" s="1" t="n">
        <f aca="false">(NA50+ND50)/NB50</f>
        <v>0.4</v>
      </c>
      <c r="NJ50" s="1" t="n">
        <f aca="false">(0.8*(1.04*(POWER(NE50,3)-POWER(NB50,3)))+0.6)/1000</f>
        <v>181.3766</v>
      </c>
      <c r="NK50" s="1" t="n">
        <f aca="false">NJ50/JJ50</f>
        <v>102.472655367232</v>
      </c>
      <c r="NL50" s="1" t="n">
        <v>81</v>
      </c>
      <c r="NM50" s="1" t="n">
        <v>41</v>
      </c>
      <c r="NN50" s="23" t="n">
        <f aca="false">NL50/NM50</f>
        <v>1.97560975609756</v>
      </c>
      <c r="NO50" s="1" t="n">
        <v>181</v>
      </c>
      <c r="NP50" s="1" t="n">
        <v>18</v>
      </c>
      <c r="NQ50" s="23" t="n">
        <f aca="false">NL50/NP50</f>
        <v>4.5</v>
      </c>
      <c r="NR50" s="1" t="n">
        <v>18.9</v>
      </c>
      <c r="NS50" s="1" t="n">
        <f aca="false">((3.14*POWER(KD50,2)/4)*NR50*MZ50)/1000</f>
        <v>4.316679675</v>
      </c>
      <c r="NT50" s="1" t="n">
        <f aca="false">NS50/JJ50</f>
        <v>2.43880207627119</v>
      </c>
      <c r="NU50" s="1" t="n">
        <v>17.2</v>
      </c>
      <c r="NV50" s="1" t="n">
        <v>-1</v>
      </c>
      <c r="NW50" s="1" t="n">
        <v>44</v>
      </c>
      <c r="NX50" s="1" t="n">
        <v>22</v>
      </c>
      <c r="NY50" s="23" t="n">
        <f aca="false">NW50/NX50</f>
        <v>2</v>
      </c>
      <c r="NZ50" s="1" t="n">
        <v>194</v>
      </c>
      <c r="OA50" s="1" t="n">
        <v>13</v>
      </c>
      <c r="OB50" s="1" t="n">
        <v>75</v>
      </c>
      <c r="OC50" s="1" t="n">
        <f aca="false">OB50/JJ50</f>
        <v>42.3728813559322</v>
      </c>
      <c r="OD50" s="1" t="n">
        <v>79</v>
      </c>
      <c r="OE50" s="1" t="n">
        <f aca="false">OD50/JJ50</f>
        <v>44.6327683615819</v>
      </c>
      <c r="OF50" s="1" t="n">
        <v>118</v>
      </c>
      <c r="OG50" s="1" t="n">
        <f aca="false">OF50/JJ50</f>
        <v>66.6666666666667</v>
      </c>
      <c r="OH50" s="1" t="n">
        <v>56</v>
      </c>
      <c r="OI50" s="1" t="n">
        <f aca="false">OH50/JJ50</f>
        <v>31.638418079096</v>
      </c>
      <c r="OJ50" s="1" t="n">
        <f aca="false">OF50-OH50</f>
        <v>62</v>
      </c>
      <c r="OK50" s="1" t="n">
        <v>52</v>
      </c>
      <c r="OL50" s="1" t="n">
        <v>24.3</v>
      </c>
      <c r="OM50" s="1" t="n">
        <v>13.7</v>
      </c>
      <c r="ON50" s="1" t="n">
        <f aca="false">OL50/JJ50</f>
        <v>13.728813559322</v>
      </c>
      <c r="OO50" s="1" t="n">
        <f aca="false">OM50/JJ50</f>
        <v>7.74011299435028</v>
      </c>
      <c r="OP50" s="23" t="n">
        <f aca="false">(OL50-OM50)/OL50</f>
        <v>0.436213991769547</v>
      </c>
      <c r="OQ50" s="1" t="n">
        <v>124</v>
      </c>
      <c r="OR50" s="1" t="n">
        <v>83</v>
      </c>
      <c r="OS50" s="1" t="n">
        <f aca="false">OR50+(OQ50-OR50)/3</f>
        <v>96.6666666666667</v>
      </c>
      <c r="OT50" s="1" t="n">
        <v>53</v>
      </c>
      <c r="OU50" s="1" t="n">
        <v>9</v>
      </c>
      <c r="OV50" s="1" t="n">
        <v>52</v>
      </c>
      <c r="OW50" s="1" t="n">
        <f aca="false">OV50/JJ50</f>
        <v>29.3785310734463</v>
      </c>
      <c r="OX50" s="1" t="n">
        <v>9</v>
      </c>
      <c r="OY50" s="1" t="n">
        <f aca="false">OU50+OV50+OX50</f>
        <v>70</v>
      </c>
      <c r="OZ50" s="1" t="n">
        <v>35</v>
      </c>
      <c r="PA50" s="23" t="n">
        <f aca="false">(OV50-OZ50)/OV50</f>
        <v>0.326923076923077</v>
      </c>
      <c r="PB50" s="1" t="n">
        <v>61</v>
      </c>
      <c r="PC50" s="1" t="n">
        <f aca="false">(OU50+OX50)/OV50</f>
        <v>0.346153846153846</v>
      </c>
      <c r="PD50" s="1" t="n">
        <f aca="false">(0.8*(1.04*(POWER(OY50,3)-POWER(OV50,3)))+0.6)/1000</f>
        <v>168.390744</v>
      </c>
      <c r="PE50" s="1" t="n">
        <f aca="false">PD50/JJ50</f>
        <v>95.136013559322</v>
      </c>
      <c r="PF50" s="1" t="n">
        <v>94</v>
      </c>
      <c r="PG50" s="1" t="n">
        <v>49</v>
      </c>
      <c r="PH50" s="23" t="n">
        <f aca="false">PF50/PG50</f>
        <v>1.91836734693878</v>
      </c>
      <c r="PI50" s="1" t="n">
        <v>157</v>
      </c>
      <c r="PJ50" s="1" t="n">
        <v>18</v>
      </c>
      <c r="PK50" s="23" t="n">
        <f aca="false">PF50/PJ50</f>
        <v>5.22222222222222</v>
      </c>
      <c r="PL50" s="1" t="n">
        <v>14.1</v>
      </c>
      <c r="PM50" s="1" t="n">
        <f aca="false">((3.14*POWER(KD50,2)/4)*PL50*OT50)/1000</f>
        <v>3.103275345</v>
      </c>
      <c r="PN50" s="1" t="n">
        <f aca="false">PM50/JJ50</f>
        <v>1.75326290677966</v>
      </c>
      <c r="PO50" s="1" t="n">
        <v>19.1</v>
      </c>
      <c r="PP50" s="1" t="n">
        <v>-1</v>
      </c>
      <c r="PQ50" s="1" t="n">
        <v>60</v>
      </c>
      <c r="PR50" s="1" t="n">
        <v>20</v>
      </c>
      <c r="PS50" s="23" t="n">
        <f aca="false">PQ50/PR50</f>
        <v>3</v>
      </c>
      <c r="PT50" s="1" t="n">
        <v>168</v>
      </c>
      <c r="PU50" s="1" t="n">
        <v>14</v>
      </c>
      <c r="PV50" s="1" t="n">
        <v>75</v>
      </c>
      <c r="PW50" s="1" t="n">
        <f aca="false">PV50/JJ50</f>
        <v>42.3728813559322</v>
      </c>
      <c r="PX50" s="1" t="n">
        <v>68</v>
      </c>
      <c r="PY50" s="1" t="n">
        <f aca="false">PX50/JJ50</f>
        <v>38.4180790960452</v>
      </c>
      <c r="PZ50" s="1" t="n">
        <v>87</v>
      </c>
      <c r="QA50" s="1" t="n">
        <f aca="false">PZ50/JJ50</f>
        <v>49.1525423728814</v>
      </c>
      <c r="QB50" s="1" t="n">
        <v>40</v>
      </c>
      <c r="QC50" s="1" t="n">
        <f aca="false">QB50/JJ50</f>
        <v>22.5988700564972</v>
      </c>
      <c r="QD50" s="1" t="n">
        <f aca="false">PZ50-QB50</f>
        <v>47</v>
      </c>
      <c r="QE50" s="1" t="n">
        <v>54</v>
      </c>
      <c r="QF50" s="1" t="n">
        <v>24.2</v>
      </c>
      <c r="QG50" s="1" t="n">
        <v>13.9</v>
      </c>
      <c r="QH50" s="1" t="n">
        <f aca="false">QF50/JJ50</f>
        <v>13.6723163841808</v>
      </c>
      <c r="QI50" s="1" t="n">
        <f aca="false">QG50/JJ50</f>
        <v>7.85310734463277</v>
      </c>
      <c r="QJ50" s="23" t="n">
        <f aca="false">(QF50-QG50)/QF50</f>
        <v>0.425619834710744</v>
      </c>
      <c r="QK50" s="1" t="n">
        <v>122</v>
      </c>
      <c r="QL50" s="1" t="n">
        <v>73</v>
      </c>
      <c r="QM50" s="1" t="n">
        <f aca="false">QL50+(QK50-QL50)/3</f>
        <v>89.3333333333333</v>
      </c>
      <c r="QN50" s="1" t="n">
        <v>66</v>
      </c>
      <c r="QO50" s="1" t="n">
        <v>11</v>
      </c>
      <c r="QP50" s="1" t="n">
        <v>51</v>
      </c>
      <c r="QQ50" s="1" t="n">
        <f aca="false">QP50/JJ50</f>
        <v>28.8135593220339</v>
      </c>
      <c r="QR50" s="1" t="n">
        <v>10</v>
      </c>
      <c r="QS50" s="1" t="n">
        <f aca="false">QO50+QP50+QR50</f>
        <v>72</v>
      </c>
      <c r="QT50" s="1" t="n">
        <v>34</v>
      </c>
      <c r="QU50" s="23" t="n">
        <f aca="false">(QP50-QT50)/QP50</f>
        <v>0.333333333333333</v>
      </c>
      <c r="QV50" s="1" t="n">
        <v>61</v>
      </c>
      <c r="QW50" s="1" t="n">
        <f aca="false">(QO50+QR50)/QP50</f>
        <v>0.411764705882353</v>
      </c>
      <c r="QX50" s="1" t="n">
        <f aca="false">(0.8*(1.04*(POWER(QS50,3)-POWER(QP50,3)))+0.6)/1000</f>
        <v>200.177304</v>
      </c>
      <c r="QY50" s="1" t="n">
        <f aca="false">QX50/JJ50</f>
        <v>113.094522033898</v>
      </c>
      <c r="QZ50" s="1" t="n">
        <v>86</v>
      </c>
      <c r="RA50" s="1" t="n">
        <v>49</v>
      </c>
      <c r="RB50" s="23" t="n">
        <f aca="false">QZ50/RA50</f>
        <v>1.75510204081633</v>
      </c>
      <c r="RC50" s="1" t="n">
        <v>173</v>
      </c>
      <c r="RD50" s="1" t="n">
        <v>17</v>
      </c>
      <c r="RE50" s="23" t="n">
        <f aca="false">QZ50/RD50</f>
        <v>5.05882352941176</v>
      </c>
      <c r="RF50" s="1" t="n">
        <v>19.5</v>
      </c>
      <c r="RG50" s="1" t="n">
        <f aca="false">((3.14*POWER(KD50,2)/4)*RF50*QN50)/1000</f>
        <v>5.34446055</v>
      </c>
      <c r="RH50" s="1" t="n">
        <f aca="false">RG50/JJ50</f>
        <v>3.01946923728813</v>
      </c>
      <c r="RI50" s="1" t="n">
        <v>19.1</v>
      </c>
      <c r="RJ50" s="1" t="n">
        <v>-1</v>
      </c>
      <c r="RK50" s="1" t="n">
        <v>57</v>
      </c>
      <c r="RL50" s="1" t="n">
        <v>28</v>
      </c>
      <c r="RM50" s="23" t="n">
        <f aca="false">RK50/RL50</f>
        <v>2.03571428571429</v>
      </c>
      <c r="RN50" s="1" t="n">
        <v>194</v>
      </c>
      <c r="RO50" s="1" t="n">
        <v>17</v>
      </c>
      <c r="RP50" s="1" t="n">
        <v>68</v>
      </c>
      <c r="RQ50" s="1" t="n">
        <f aca="false">RP50/JJ50</f>
        <v>38.4180790960452</v>
      </c>
      <c r="RR50" s="1" t="n">
        <v>54</v>
      </c>
      <c r="RS50" s="1" t="n">
        <f aca="false">RR50/JJ50</f>
        <v>30.5084745762712</v>
      </c>
      <c r="RT50" s="1" t="n">
        <v>93</v>
      </c>
      <c r="RU50" s="1" t="n">
        <f aca="false">RT50/JJ50</f>
        <v>52.5423728813559</v>
      </c>
      <c r="RV50" s="1" t="n">
        <v>49</v>
      </c>
      <c r="RW50" s="1" t="n">
        <f aca="false">RV50/JJ50</f>
        <v>27.683615819209</v>
      </c>
      <c r="RX50" s="1" t="n">
        <f aca="false">RT50-RV50</f>
        <v>44</v>
      </c>
      <c r="RY50" s="1" t="n">
        <v>55</v>
      </c>
      <c r="RZ50" s="1" t="n">
        <v>26</v>
      </c>
      <c r="SA50" s="1" t="n">
        <v>16</v>
      </c>
      <c r="SB50" s="1" t="n">
        <f aca="false">RZ50/JJ50</f>
        <v>14.6892655367232</v>
      </c>
      <c r="SC50" s="1" t="n">
        <f aca="false">SA50/JJ50</f>
        <v>9.03954802259887</v>
      </c>
      <c r="SD50" s="23" t="n">
        <f aca="false">(RZ50-SA50)/RZ50</f>
        <v>0.384615384615385</v>
      </c>
      <c r="ALU50" s="3"/>
      <c r="ALV50" s="3"/>
      <c r="ALW50" s="3"/>
      <c r="ALX50" s="3"/>
      <c r="ALY50" s="3"/>
      <c r="ALZ50" s="3"/>
      <c r="AMA50" s="3"/>
      <c r="AMB50" s="3"/>
      <c r="AMC50" s="3"/>
      <c r="AMD50" s="3"/>
    </row>
    <row r="51" customFormat="false" ht="21" hidden="false" customHeight="false" outlineLevel="0" collapsed="false">
      <c r="A51" s="14" t="s">
        <v>667</v>
      </c>
      <c r="B51" s="13" t="n">
        <v>40</v>
      </c>
      <c r="C51" s="13" t="n">
        <v>27</v>
      </c>
      <c r="D51" s="15" t="n">
        <v>64</v>
      </c>
      <c r="E51" s="13" t="n">
        <v>158</v>
      </c>
      <c r="F51" s="16" t="n">
        <v>4</v>
      </c>
      <c r="G51" s="16" t="n">
        <v>3.5</v>
      </c>
      <c r="H51" s="17" t="n">
        <v>217</v>
      </c>
      <c r="I51" s="17" t="n">
        <v>416</v>
      </c>
      <c r="J51" s="17" t="n">
        <v>998</v>
      </c>
      <c r="K51" s="17" t="n">
        <v>998</v>
      </c>
      <c r="L51" s="17" t="n">
        <v>18</v>
      </c>
      <c r="M51" s="17" t="n">
        <v>41</v>
      </c>
      <c r="N51" s="17" t="n">
        <v>998</v>
      </c>
      <c r="O51" s="17" t="n">
        <v>998</v>
      </c>
      <c r="P51" s="17" t="n">
        <v>998</v>
      </c>
      <c r="Q51" s="17" t="n">
        <v>998</v>
      </c>
      <c r="R51" s="17" t="n">
        <v>998</v>
      </c>
      <c r="S51" s="17" t="n">
        <v>998</v>
      </c>
      <c r="T51" s="17" t="n">
        <v>998</v>
      </c>
      <c r="U51" s="17" t="n">
        <v>998</v>
      </c>
      <c r="V51" s="17" t="n">
        <v>474</v>
      </c>
      <c r="W51" s="18" t="n">
        <v>0.620833333333333</v>
      </c>
      <c r="X51" s="19" t="n">
        <v>-1</v>
      </c>
      <c r="Y51" s="19" t="n">
        <v>-1</v>
      </c>
      <c r="Z51" s="19" t="n">
        <v>-1</v>
      </c>
      <c r="AA51" s="19" t="n">
        <v>-1</v>
      </c>
      <c r="AB51" s="19" t="n">
        <v>-1</v>
      </c>
      <c r="AC51" s="19" t="n">
        <v>-1</v>
      </c>
      <c r="AD51" s="19" t="n">
        <v>-1</v>
      </c>
      <c r="AE51" s="19" t="n">
        <v>-1</v>
      </c>
      <c r="AF51" s="19" t="n">
        <v>-1</v>
      </c>
      <c r="AG51" s="19" t="n">
        <v>-1</v>
      </c>
      <c r="AH51" s="19" t="n">
        <v>-1</v>
      </c>
      <c r="AI51" s="19" t="n">
        <v>-1</v>
      </c>
      <c r="AJ51" s="19" t="n">
        <v>-1</v>
      </c>
      <c r="AK51" s="19" t="n">
        <v>-1</v>
      </c>
      <c r="AL51" s="19" t="n">
        <v>-1</v>
      </c>
      <c r="AM51" s="19" t="n">
        <v>165</v>
      </c>
      <c r="AN51" s="19" t="n">
        <v>80</v>
      </c>
      <c r="AO51" s="19" t="n">
        <v>157</v>
      </c>
      <c r="AP51" s="19" t="n">
        <v>164</v>
      </c>
      <c r="AQ51" s="19" t="n">
        <v>165</v>
      </c>
      <c r="AR51" s="19" t="n">
        <v>-1</v>
      </c>
      <c r="AS51" s="19" t="n">
        <v>-1</v>
      </c>
      <c r="AT51" s="19" t="n">
        <v>-1</v>
      </c>
      <c r="AU51" s="19" t="n">
        <v>-1</v>
      </c>
      <c r="AV51" s="19" t="n">
        <v>-1</v>
      </c>
      <c r="AW51" s="19" t="n">
        <v>-1</v>
      </c>
      <c r="AX51" s="19" t="n">
        <v>-1</v>
      </c>
      <c r="AY51" s="19" t="n">
        <v>-1</v>
      </c>
      <c r="AZ51" s="19" t="n">
        <v>-1</v>
      </c>
      <c r="BA51" s="19" t="n">
        <v>-1</v>
      </c>
      <c r="BB51" s="19" t="n">
        <v>269</v>
      </c>
      <c r="BC51" s="19" t="n">
        <v>224</v>
      </c>
      <c r="BD51" s="15" t="n">
        <v>263</v>
      </c>
      <c r="BE51" s="19" t="n">
        <v>265</v>
      </c>
      <c r="BF51" s="19" t="n">
        <v>172</v>
      </c>
      <c r="BG51" s="19" t="n">
        <v>312</v>
      </c>
      <c r="BH51" s="19" t="n">
        <v>249</v>
      </c>
      <c r="BI51" s="19" t="n">
        <v>303</v>
      </c>
      <c r="BJ51" s="19" t="n">
        <v>305</v>
      </c>
      <c r="BK51" s="19" t="n">
        <v>165</v>
      </c>
      <c r="BL51" s="19" t="n">
        <v>1.15985130111524</v>
      </c>
      <c r="BM51" s="19" t="n">
        <v>1.11160714285714</v>
      </c>
      <c r="BN51" s="19" t="n">
        <v>1.15209125475285</v>
      </c>
      <c r="BO51" s="19" t="n">
        <v>1.15094339622642</v>
      </c>
      <c r="BP51" s="19" t="n">
        <v>0.959302325581395</v>
      </c>
      <c r="BQ51" s="19" t="n">
        <v>575</v>
      </c>
      <c r="BR51" s="19" t="n">
        <v>391</v>
      </c>
      <c r="BS51" s="19" t="n">
        <v>494</v>
      </c>
      <c r="BT51" s="19" t="n">
        <v>601</v>
      </c>
      <c r="BU51" s="19" t="n">
        <v>503</v>
      </c>
      <c r="BV51" s="19" t="n">
        <v>179</v>
      </c>
      <c r="BW51" s="19" t="n">
        <v>154</v>
      </c>
      <c r="BX51" s="19" t="n">
        <v>175</v>
      </c>
      <c r="BY51" s="19" t="n">
        <v>180</v>
      </c>
      <c r="BZ51" s="19" t="n">
        <v>168</v>
      </c>
      <c r="CA51" s="19" t="n">
        <v>82.1561338289963</v>
      </c>
      <c r="CB51" s="19" t="n">
        <v>60.7142857142857</v>
      </c>
      <c r="CC51" s="19" t="n">
        <v>86.3</v>
      </c>
      <c r="CD51" s="19" t="n">
        <v>82.6415094339623</v>
      </c>
      <c r="CE51" s="19" t="n">
        <v>65.1162790697674</v>
      </c>
      <c r="CF51" s="21" t="n">
        <v>967</v>
      </c>
      <c r="CG51" s="21" t="n">
        <v>94.6</v>
      </c>
      <c r="CH51" s="21" t="n">
        <v>62.63</v>
      </c>
      <c r="CI51" s="21" t="n">
        <v>93.8</v>
      </c>
      <c r="CJ51" s="21" t="n">
        <v>58.3</v>
      </c>
      <c r="CK51" s="21" t="n">
        <v>39.5</v>
      </c>
      <c r="CL51" s="21" t="n">
        <v>60.5</v>
      </c>
      <c r="CM51" s="21" t="n">
        <v>0.653</v>
      </c>
      <c r="CN51" s="21" t="n">
        <v>300</v>
      </c>
      <c r="CO51" s="21" t="n">
        <v>765.2</v>
      </c>
      <c r="CP51" s="21" t="n">
        <v>123.2</v>
      </c>
      <c r="CQ51" s="21" t="n">
        <v>80.15</v>
      </c>
      <c r="CR51" s="21" t="n">
        <v>65.1</v>
      </c>
      <c r="CS51" s="21" t="n">
        <v>23.9</v>
      </c>
      <c r="CT51" s="21" t="n">
        <v>89.9</v>
      </c>
      <c r="CU51" s="21" t="n">
        <v>10.1</v>
      </c>
      <c r="CV51" s="21" t="n">
        <v>8.928</v>
      </c>
      <c r="CW51" s="21" t="n">
        <v>300</v>
      </c>
      <c r="CX51" s="21" t="n">
        <v>-1</v>
      </c>
      <c r="CY51" s="21" t="n">
        <v>-1</v>
      </c>
      <c r="CZ51" s="21" t="n">
        <v>94</v>
      </c>
      <c r="DA51" s="21" t="n">
        <v>-1</v>
      </c>
      <c r="DB51" s="21" t="n">
        <v>-1</v>
      </c>
      <c r="DC51" s="21" t="n">
        <v>-1</v>
      </c>
      <c r="DD51" s="21" t="n">
        <v>-1</v>
      </c>
      <c r="DE51" s="21" t="n">
        <v>-1</v>
      </c>
      <c r="DF51" s="21" t="n">
        <v>300</v>
      </c>
      <c r="DG51" s="21" t="n">
        <v>-1</v>
      </c>
      <c r="DH51" s="21" t="n">
        <v>-1</v>
      </c>
      <c r="DI51" s="21" t="n">
        <v>114</v>
      </c>
      <c r="DJ51" s="21" t="n">
        <v>-1</v>
      </c>
      <c r="DK51" s="21" t="n">
        <v>-1</v>
      </c>
      <c r="DL51" s="21" t="n">
        <v>-1</v>
      </c>
      <c r="DM51" s="21" t="n">
        <v>-1</v>
      </c>
      <c r="DN51" s="21" t="n">
        <v>-1</v>
      </c>
      <c r="DO51" s="21" t="n">
        <v>300</v>
      </c>
      <c r="DP51" s="21" t="n">
        <v>-1</v>
      </c>
      <c r="DQ51" s="21" t="n">
        <v>-1</v>
      </c>
      <c r="DR51" s="21" t="n">
        <v>-1</v>
      </c>
      <c r="DS51" s="21" t="n">
        <v>-1</v>
      </c>
      <c r="DT51" s="21" t="n">
        <v>-1</v>
      </c>
      <c r="DU51" s="21" t="n">
        <v>-1</v>
      </c>
      <c r="DV51" s="21" t="n">
        <v>-1</v>
      </c>
      <c r="DW51" s="21" t="n">
        <v>-1</v>
      </c>
      <c r="DX51" s="21" t="n">
        <v>300</v>
      </c>
      <c r="DY51" s="21" t="n">
        <v>-1</v>
      </c>
      <c r="DZ51" s="21" t="n">
        <v>-1</v>
      </c>
      <c r="EA51" s="21" t="n">
        <v>-1</v>
      </c>
      <c r="EB51" s="21" t="n">
        <v>-1</v>
      </c>
      <c r="EC51" s="21" t="n">
        <v>-1</v>
      </c>
      <c r="ED51" s="21" t="n">
        <v>-1</v>
      </c>
      <c r="EE51" s="21" t="n">
        <v>-1</v>
      </c>
      <c r="EF51" s="21" t="n">
        <v>-1</v>
      </c>
      <c r="EG51" s="21" t="n">
        <v>300</v>
      </c>
      <c r="EH51" s="21" t="n">
        <v>877.7</v>
      </c>
      <c r="EI51" s="21" t="n">
        <v>70.2</v>
      </c>
      <c r="EJ51" s="21" t="n">
        <v>68.79</v>
      </c>
      <c r="EK51" s="21" t="n">
        <v>77.6</v>
      </c>
      <c r="EL51" s="21" t="n">
        <v>57</v>
      </c>
      <c r="EM51" s="21" t="n">
        <v>19.8</v>
      </c>
      <c r="EN51" s="21" t="n">
        <v>80.2</v>
      </c>
      <c r="EO51" s="21" t="n">
        <v>0.247</v>
      </c>
      <c r="EP51" s="21" t="n">
        <v>300</v>
      </c>
      <c r="EQ51" s="21" t="n">
        <v>674.5</v>
      </c>
      <c r="ER51" s="21" t="n">
        <v>65.8</v>
      </c>
      <c r="ES51" s="21" t="n">
        <v>89.7</v>
      </c>
      <c r="ET51" s="21" t="n">
        <v>28.8</v>
      </c>
      <c r="EU51" s="21" t="n">
        <v>6.3</v>
      </c>
      <c r="EV51" s="21" t="n">
        <v>66</v>
      </c>
      <c r="EW51" s="21" t="n">
        <v>34</v>
      </c>
      <c r="EX51" s="21" t="n">
        <v>1.938</v>
      </c>
      <c r="EY51" s="21" t="n">
        <v>300</v>
      </c>
      <c r="EZ51" s="21" t="n">
        <v>909.1</v>
      </c>
      <c r="FA51" s="21" t="n">
        <v>104.4</v>
      </c>
      <c r="FB51" s="21" t="n">
        <v>67.14</v>
      </c>
      <c r="FC51" s="21" t="n">
        <v>99.9</v>
      </c>
      <c r="FD51" s="21" t="n">
        <v>56.4</v>
      </c>
      <c r="FE51" s="21" t="n">
        <v>23.2</v>
      </c>
      <c r="FF51" s="21" t="n">
        <v>76.7</v>
      </c>
      <c r="FG51" s="21" t="n">
        <v>0.302</v>
      </c>
      <c r="FH51" s="21" t="n">
        <v>300</v>
      </c>
      <c r="FI51" s="21" t="n">
        <v>785.7</v>
      </c>
      <c r="FJ51" s="21" t="n">
        <v>82.5</v>
      </c>
      <c r="FK51" s="21" t="n">
        <v>77.16</v>
      </c>
      <c r="FL51" s="21" t="n">
        <v>49.4</v>
      </c>
      <c r="FM51" s="21" t="n">
        <v>24.4</v>
      </c>
      <c r="FN51" s="21" t="n">
        <v>60.9</v>
      </c>
      <c r="FO51" s="21" t="n">
        <v>39.1</v>
      </c>
      <c r="FP51" s="21" t="n">
        <v>1.558</v>
      </c>
      <c r="FQ51" s="21" t="n">
        <v>300</v>
      </c>
      <c r="FR51" s="15" t="n">
        <v>2.5</v>
      </c>
      <c r="FS51" s="15" t="n">
        <v>-1</v>
      </c>
      <c r="FT51" s="15" t="n">
        <v>-1</v>
      </c>
      <c r="FU51" s="15" t="n">
        <v>1.2</v>
      </c>
      <c r="FV51" s="15" t="n">
        <v>1.1</v>
      </c>
      <c r="FW51" s="15" t="n">
        <v>83</v>
      </c>
      <c r="FX51" s="15" t="n">
        <v>-1</v>
      </c>
      <c r="FY51" s="15" t="n">
        <v>-1</v>
      </c>
      <c r="FZ51" s="15" t="n">
        <v>96</v>
      </c>
      <c r="GA51" s="15" t="n">
        <v>85</v>
      </c>
      <c r="GB51" s="15" t="n">
        <v>63.2</v>
      </c>
      <c r="GC51" s="15" t="n">
        <v>-1</v>
      </c>
      <c r="GD51" s="15" t="n">
        <v>-1</v>
      </c>
      <c r="GE51" s="15" t="n">
        <v>64.6</v>
      </c>
      <c r="GF51" s="15" t="n">
        <v>65.1</v>
      </c>
      <c r="GG51" s="15" t="n">
        <v>21.2</v>
      </c>
      <c r="GH51" s="15" t="n">
        <v>-1</v>
      </c>
      <c r="GI51" s="15" t="n">
        <v>-1</v>
      </c>
      <c r="GJ51" s="15" t="n">
        <v>22.6</v>
      </c>
      <c r="GK51" s="15" t="n">
        <v>16.4</v>
      </c>
      <c r="GL51" s="15" t="n">
        <v>0</v>
      </c>
      <c r="GM51" s="15" t="n">
        <v>-1</v>
      </c>
      <c r="GN51" s="15" t="n">
        <v>-1</v>
      </c>
      <c r="GO51" s="15" t="n">
        <v>0</v>
      </c>
      <c r="GP51" s="15" t="n">
        <v>0</v>
      </c>
      <c r="GQ51" s="15" t="n">
        <v>0</v>
      </c>
      <c r="GR51" s="15" t="n">
        <v>-1</v>
      </c>
      <c r="GS51" s="15" t="n">
        <v>-1</v>
      </c>
      <c r="GT51" s="15" t="n">
        <v>0</v>
      </c>
      <c r="GU51" s="15" t="n">
        <v>0</v>
      </c>
      <c r="GV51" s="15" t="n">
        <v>2.7</v>
      </c>
      <c r="GW51" s="15" t="n">
        <v>-1</v>
      </c>
      <c r="GX51" s="15" t="n">
        <v>-1</v>
      </c>
      <c r="GY51" s="15" t="n">
        <v>7.8</v>
      </c>
      <c r="GZ51" s="15" t="n">
        <v>1.8</v>
      </c>
      <c r="HA51" s="15" t="n">
        <v>2.7</v>
      </c>
      <c r="HB51" s="15" t="n">
        <v>-1</v>
      </c>
      <c r="HC51" s="15" t="n">
        <v>-1</v>
      </c>
      <c r="HD51" s="15" t="n">
        <v>0</v>
      </c>
      <c r="HE51" s="22" t="n">
        <v>0</v>
      </c>
      <c r="HF51" s="1" t="n">
        <v>-1</v>
      </c>
      <c r="HG51" s="1" t="n">
        <v>-1</v>
      </c>
      <c r="HH51" s="1" t="n">
        <v>-1</v>
      </c>
      <c r="HI51" s="1" t="n">
        <v>-1</v>
      </c>
      <c r="HJ51" s="1" t="n">
        <v>-1</v>
      </c>
      <c r="HK51" s="1" t="n">
        <v>-1</v>
      </c>
      <c r="HL51" s="1" t="n">
        <v>-1</v>
      </c>
      <c r="HM51" s="1" t="n">
        <v>-1</v>
      </c>
      <c r="HN51" s="1" t="n">
        <v>-1</v>
      </c>
      <c r="HO51" s="1" t="n">
        <v>-1</v>
      </c>
      <c r="HP51" s="1" t="n">
        <v>-1</v>
      </c>
      <c r="HQ51" s="1" t="n">
        <v>-1</v>
      </c>
      <c r="HR51" s="1" t="n">
        <v>-1</v>
      </c>
      <c r="HS51" s="1" t="n">
        <v>-1</v>
      </c>
      <c r="HT51" s="1" t="n">
        <v>-1</v>
      </c>
      <c r="HU51" s="1" t="n">
        <v>-1</v>
      </c>
      <c r="HV51" s="1" t="n">
        <v>-1</v>
      </c>
      <c r="HW51" s="1" t="n">
        <v>-1</v>
      </c>
      <c r="HX51" s="1" t="n">
        <v>-1</v>
      </c>
      <c r="HY51" s="1" t="n">
        <v>-1</v>
      </c>
      <c r="HZ51" s="1" t="n">
        <v>-1</v>
      </c>
      <c r="IA51" s="1" t="n">
        <v>-1</v>
      </c>
      <c r="IB51" s="1" t="n">
        <v>-1</v>
      </c>
      <c r="IC51" s="1" t="n">
        <v>-1</v>
      </c>
      <c r="ID51" s="1" t="n">
        <v>-1</v>
      </c>
      <c r="IE51" s="1" t="n">
        <v>-1</v>
      </c>
      <c r="IF51" s="1" t="n">
        <v>-1</v>
      </c>
      <c r="IG51" s="1" t="n">
        <v>-1</v>
      </c>
      <c r="IH51" s="1" t="n">
        <v>-1</v>
      </c>
      <c r="II51" s="1" t="n">
        <v>-1</v>
      </c>
      <c r="IJ51" s="1" t="n">
        <v>-1</v>
      </c>
      <c r="IK51" s="1" t="n">
        <v>-1</v>
      </c>
      <c r="IL51" s="1" t="n">
        <v>-1</v>
      </c>
      <c r="IM51" s="1" t="n">
        <v>-1</v>
      </c>
      <c r="IN51" s="1" t="n">
        <v>-1</v>
      </c>
      <c r="IO51" s="1" t="n">
        <v>-1</v>
      </c>
      <c r="IP51" s="1" t="n">
        <v>-1</v>
      </c>
      <c r="IQ51" s="1" t="n">
        <v>-1</v>
      </c>
      <c r="IR51" s="1" t="n">
        <v>-1</v>
      </c>
      <c r="IS51" s="1" t="n">
        <v>-1</v>
      </c>
      <c r="IT51" s="1" t="n">
        <v>-1</v>
      </c>
      <c r="IU51" s="1" t="n">
        <v>-1</v>
      </c>
      <c r="IV51" s="1" t="n">
        <v>-1</v>
      </c>
      <c r="IW51" s="1" t="n">
        <v>-1</v>
      </c>
      <c r="IX51" s="1" t="n">
        <v>-1</v>
      </c>
      <c r="IY51" s="1" t="n">
        <v>-1</v>
      </c>
      <c r="IZ51" s="1" t="n">
        <v>-1</v>
      </c>
      <c r="JA51" s="1" t="n">
        <v>-1</v>
      </c>
      <c r="JB51" s="1" t="n">
        <v>-1</v>
      </c>
      <c r="JC51" s="1" t="n">
        <v>-1</v>
      </c>
      <c r="JD51" s="1" t="n">
        <v>-1</v>
      </c>
      <c r="JE51" s="1" t="n">
        <v>-1</v>
      </c>
      <c r="JG51" s="1" t="n">
        <v>102</v>
      </c>
      <c r="JH51" s="1" t="n">
        <v>72</v>
      </c>
      <c r="JI51" s="1" t="n">
        <f aca="false">JH51+(JG51-JH51)/3</f>
        <v>82</v>
      </c>
      <c r="JJ51" s="1" t="n">
        <v>1.64</v>
      </c>
      <c r="JK51" s="1" t="n">
        <v>61</v>
      </c>
      <c r="JL51" s="1" t="n">
        <v>6</v>
      </c>
      <c r="JM51" s="1" t="n">
        <v>42</v>
      </c>
      <c r="JN51" s="1" t="n">
        <f aca="false">JM51/JJ51</f>
        <v>25.609756097561</v>
      </c>
      <c r="JO51" s="1" t="n">
        <v>7</v>
      </c>
      <c r="JP51" s="1" t="n">
        <f aca="false">JL51+JM51+JO51</f>
        <v>55</v>
      </c>
      <c r="JQ51" s="1" t="n">
        <v>26</v>
      </c>
      <c r="JR51" s="1" t="n">
        <f aca="false">(JM51-JQ51)/JM51</f>
        <v>0.380952380952381</v>
      </c>
      <c r="JS51" s="1" t="n">
        <v>69</v>
      </c>
      <c r="JT51" s="1" t="n">
        <f aca="false">(JL51+JO51)/JM51</f>
        <v>0.30952380952381</v>
      </c>
      <c r="JU51" s="23" t="n">
        <f aca="false">(0.8*(1.04*(POWER(JP51,3)-POWER(JM51,3)))+0.6)/1000</f>
        <v>76.783384</v>
      </c>
      <c r="JV51" s="1" t="n">
        <f aca="false">JU51/JJ51</f>
        <v>46.8191365853659</v>
      </c>
      <c r="JW51" s="1" t="n">
        <v>77</v>
      </c>
      <c r="JX51" s="1" t="n">
        <v>37</v>
      </c>
      <c r="JY51" s="1" t="n">
        <f aca="false">JW51/JX51</f>
        <v>2.08108108108108</v>
      </c>
      <c r="JZ51" s="1" t="n">
        <v>211</v>
      </c>
      <c r="KA51" s="1" t="n">
        <v>18</v>
      </c>
      <c r="KB51" s="1" t="n">
        <f aca="false">JW51/KA51</f>
        <v>4.27777777777778</v>
      </c>
      <c r="KC51" s="1" t="n">
        <v>24.1</v>
      </c>
      <c r="KD51" s="1" t="n">
        <v>1.9</v>
      </c>
      <c r="KE51" s="1" t="n">
        <f aca="false">((3.14*POWER(KD51,2)/4)*KC51*JK51)/1000</f>
        <v>4.166042885</v>
      </c>
      <c r="KF51" s="1" t="n">
        <f aca="false">KE51/JJ51</f>
        <v>2.54027005182927</v>
      </c>
      <c r="KG51" s="1" t="n">
        <v>23</v>
      </c>
      <c r="KH51" s="1" t="n">
        <v>25</v>
      </c>
      <c r="KI51" s="1" t="n">
        <v>58</v>
      </c>
      <c r="KJ51" s="1" t="n">
        <v>21</v>
      </c>
      <c r="KK51" s="1" t="n">
        <f aca="false">KI51/KJ51</f>
        <v>2.76190476190476</v>
      </c>
      <c r="KL51" s="1" t="n">
        <v>181</v>
      </c>
      <c r="KM51" s="1" t="n">
        <v>12</v>
      </c>
      <c r="KN51" s="1" t="n">
        <v>49</v>
      </c>
      <c r="KO51" s="1" t="n">
        <f aca="false">KN51/JJ51</f>
        <v>29.8780487804878</v>
      </c>
      <c r="KP51" s="1" t="n">
        <v>47</v>
      </c>
      <c r="KQ51" s="1" t="n">
        <f aca="false">KP51/JJ51</f>
        <v>28.6585365853659</v>
      </c>
      <c r="KR51" s="1" t="n">
        <v>79</v>
      </c>
      <c r="KS51" s="1" t="n">
        <f aca="false">KR51/JJ51</f>
        <v>48.1707317073171</v>
      </c>
      <c r="KT51" s="1" t="n">
        <v>33</v>
      </c>
      <c r="KU51" s="1" t="n">
        <f aca="false">KT51/JJ51</f>
        <v>20.1219512195122</v>
      </c>
      <c r="KV51" s="1" t="n">
        <f aca="false">KR51-KT51</f>
        <v>46</v>
      </c>
      <c r="KW51" s="1" t="n">
        <v>59</v>
      </c>
      <c r="KX51" s="1" t="n">
        <v>16.1</v>
      </c>
      <c r="KY51" s="1" t="n">
        <v>8.6</v>
      </c>
      <c r="KZ51" s="1" t="n">
        <f aca="false">KX51/JJ51</f>
        <v>9.81707317073171</v>
      </c>
      <c r="LA51" s="1" t="n">
        <f aca="false">KY51/JJ51</f>
        <v>5.24390243902439</v>
      </c>
      <c r="LB51" s="23" t="n">
        <f aca="false">(KX51-KY51)/KX51</f>
        <v>0.46583850931677</v>
      </c>
      <c r="LC51" s="1" t="n">
        <v>94</v>
      </c>
      <c r="LD51" s="1" t="n">
        <v>70</v>
      </c>
      <c r="LE51" s="1" t="n">
        <f aca="false">LD51+(LC51-LD51)/3</f>
        <v>78</v>
      </c>
      <c r="LF51" s="1" t="n">
        <v>92</v>
      </c>
      <c r="LG51" s="1" t="n">
        <v>8</v>
      </c>
      <c r="LH51" s="1" t="n">
        <v>41</v>
      </c>
      <c r="LI51" s="1" t="n">
        <f aca="false">LH51/JJ51</f>
        <v>25</v>
      </c>
      <c r="LJ51" s="1" t="n">
        <v>8</v>
      </c>
      <c r="LK51" s="1" t="n">
        <f aca="false">LG51+LH51+LJ51</f>
        <v>57</v>
      </c>
      <c r="LL51" s="1" t="n">
        <v>26</v>
      </c>
      <c r="LM51" s="23" t="n">
        <f aca="false">(LH51-LL51)/LH51</f>
        <v>0.365853658536585</v>
      </c>
      <c r="LN51" s="1" t="n">
        <v>69</v>
      </c>
      <c r="LO51" s="1" t="n">
        <f aca="false">(LG51+LJ51)/LH51</f>
        <v>0.390243902439024</v>
      </c>
      <c r="LP51" s="1" t="n">
        <f aca="false">(0.8*(1.04*(POWER(LK51,3)-POWER(LH51,3)))+0.6)/1000</f>
        <v>96.738904</v>
      </c>
      <c r="LQ51" s="1" t="n">
        <f aca="false">LP51/JJ51</f>
        <v>58.9871365853659</v>
      </c>
      <c r="LR51" s="1" t="n">
        <v>58</v>
      </c>
      <c r="LS51" s="1" t="n">
        <v>76</v>
      </c>
      <c r="LT51" s="23" t="n">
        <f aca="false">LR51/LS51</f>
        <v>0.763157894736842</v>
      </c>
      <c r="LU51" s="1" t="n">
        <v>194</v>
      </c>
      <c r="LV51" s="1" t="n">
        <v>14</v>
      </c>
      <c r="LW51" s="23" t="n">
        <f aca="false">LR51/LV51</f>
        <v>4.14285714285714</v>
      </c>
      <c r="LX51" s="1" t="n">
        <v>18.9</v>
      </c>
      <c r="LY51" s="1" t="n">
        <f aca="false">((3.14*POWER(KD51,2)/4)*LX51*LF51)/1000</f>
        <v>4.92749838</v>
      </c>
      <c r="LZ51" s="1" t="n">
        <f aca="false">LY51/JJ51</f>
        <v>3.00457218292683</v>
      </c>
      <c r="MA51" s="1" t="n">
        <v>18.2</v>
      </c>
      <c r="MB51" s="1" t="n">
        <v>25</v>
      </c>
      <c r="MC51" s="1" t="n">
        <v>64</v>
      </c>
      <c r="MD51" s="1" t="n">
        <v>76</v>
      </c>
      <c r="ME51" s="23" t="n">
        <f aca="false">MC51/MD51</f>
        <v>0.842105263157895</v>
      </c>
      <c r="MF51" s="1" t="n">
        <v>195</v>
      </c>
      <c r="MG51" s="1" t="n">
        <v>13</v>
      </c>
      <c r="MH51" s="1" t="n">
        <v>56</v>
      </c>
      <c r="MI51" s="1" t="n">
        <f aca="false">MH51/JJ51</f>
        <v>34.1463414634146</v>
      </c>
      <c r="MJ51" s="1" t="n">
        <v>48</v>
      </c>
      <c r="MK51" s="1" t="n">
        <f aca="false">MJ51/JJ51</f>
        <v>29.2682926829268</v>
      </c>
      <c r="ML51" s="1" t="n">
        <v>79</v>
      </c>
      <c r="MM51" s="1" t="n">
        <f aca="false">ML51/JJ51</f>
        <v>48.1707317073171</v>
      </c>
      <c r="MN51" s="1" t="n">
        <v>40</v>
      </c>
      <c r="MO51" s="1" t="n">
        <f aca="false">MN51/JJ51</f>
        <v>24.390243902439</v>
      </c>
      <c r="MP51" s="1" t="n">
        <f aca="false">ML51-MN51</f>
        <v>39</v>
      </c>
      <c r="MQ51" s="1" t="n">
        <v>49</v>
      </c>
      <c r="MR51" s="1" t="n">
        <v>22.5</v>
      </c>
      <c r="MS51" s="1" t="n">
        <v>11.8</v>
      </c>
      <c r="MT51" s="1" t="n">
        <f aca="false">MR51/JJ51</f>
        <v>13.719512195122</v>
      </c>
      <c r="MU51" s="1" t="n">
        <f aca="false">MS51/JJ51</f>
        <v>7.19512195121951</v>
      </c>
      <c r="MV51" s="23" t="n">
        <f aca="false">(MR51-MS51)/MR51</f>
        <v>0.475555555555555</v>
      </c>
      <c r="MW51" s="1" t="n">
        <v>-1</v>
      </c>
      <c r="MX51" s="1" t="n">
        <v>-1</v>
      </c>
      <c r="MY51" s="1" t="n">
        <v>-1</v>
      </c>
      <c r="MZ51" s="1" t="n">
        <v>-1</v>
      </c>
      <c r="NA51" s="1" t="n">
        <v>-1</v>
      </c>
      <c r="NB51" s="1" t="n">
        <v>-1</v>
      </c>
      <c r="NC51" s="1" t="n">
        <v>-1</v>
      </c>
      <c r="ND51" s="1" t="n">
        <v>-1</v>
      </c>
      <c r="NE51" s="1" t="n">
        <v>-1</v>
      </c>
      <c r="NF51" s="1" t="n">
        <v>-1</v>
      </c>
      <c r="NG51" s="1" t="n">
        <v>-1</v>
      </c>
      <c r="NH51" s="1" t="n">
        <v>-1</v>
      </c>
      <c r="NI51" s="1" t="n">
        <v>-1</v>
      </c>
      <c r="NJ51" s="1" t="n">
        <v>-1</v>
      </c>
      <c r="NK51" s="1" t="n">
        <v>-1</v>
      </c>
      <c r="NL51" s="1" t="n">
        <v>-1</v>
      </c>
      <c r="NM51" s="1" t="n">
        <v>-1</v>
      </c>
      <c r="NN51" s="1" t="n">
        <v>-1</v>
      </c>
      <c r="NO51" s="1" t="n">
        <v>-1</v>
      </c>
      <c r="NP51" s="1" t="n">
        <v>-1</v>
      </c>
      <c r="NQ51" s="1" t="n">
        <v>-1</v>
      </c>
      <c r="NR51" s="1" t="n">
        <v>-1</v>
      </c>
      <c r="NS51" s="1" t="n">
        <v>-1</v>
      </c>
      <c r="NT51" s="1" t="n">
        <v>-1</v>
      </c>
      <c r="NU51" s="1" t="n">
        <v>-1</v>
      </c>
      <c r="NV51" s="1" t="n">
        <v>-1</v>
      </c>
      <c r="NW51" s="1" t="n">
        <v>-1</v>
      </c>
      <c r="NX51" s="1" t="n">
        <v>-1</v>
      </c>
      <c r="NY51" s="1" t="n">
        <v>-1</v>
      </c>
      <c r="NZ51" s="1" t="n">
        <v>-1</v>
      </c>
      <c r="OA51" s="1" t="n">
        <v>-1</v>
      </c>
      <c r="OB51" s="1" t="n">
        <v>-1</v>
      </c>
      <c r="OC51" s="1" t="n">
        <v>-1</v>
      </c>
      <c r="OD51" s="1" t="n">
        <v>-1</v>
      </c>
      <c r="OE51" s="1" t="n">
        <v>-1</v>
      </c>
      <c r="OF51" s="1" t="n">
        <v>-1</v>
      </c>
      <c r="OG51" s="1" t="n">
        <v>-1</v>
      </c>
      <c r="OH51" s="1" t="n">
        <v>-1</v>
      </c>
      <c r="OI51" s="1" t="n">
        <v>-1</v>
      </c>
      <c r="OJ51" s="1" t="n">
        <v>-1</v>
      </c>
      <c r="OK51" s="1" t="n">
        <v>-1</v>
      </c>
      <c r="OL51" s="1" t="n">
        <v>-1</v>
      </c>
      <c r="OM51" s="1" t="n">
        <v>-1</v>
      </c>
      <c r="ON51" s="1" t="n">
        <v>-1</v>
      </c>
      <c r="OO51" s="1" t="n">
        <v>-1</v>
      </c>
      <c r="OP51" s="1" t="n">
        <v>-1</v>
      </c>
      <c r="OQ51" s="1" t="n">
        <v>97</v>
      </c>
      <c r="OR51" s="1" t="n">
        <v>72</v>
      </c>
      <c r="OS51" s="1" t="n">
        <f aca="false">OR51+(OQ51-OR51)/3</f>
        <v>80.3333333333333</v>
      </c>
      <c r="OT51" s="1" t="n">
        <v>71</v>
      </c>
      <c r="OU51" s="1" t="n">
        <v>7</v>
      </c>
      <c r="OV51" s="1" t="n">
        <v>40</v>
      </c>
      <c r="OW51" s="1" t="n">
        <f aca="false">OV51/JJ51</f>
        <v>24.390243902439</v>
      </c>
      <c r="OX51" s="1" t="n">
        <v>8</v>
      </c>
      <c r="OY51" s="1" t="n">
        <f aca="false">OU51+OV51+OX51</f>
        <v>55</v>
      </c>
      <c r="OZ51" s="1" t="n">
        <v>26</v>
      </c>
      <c r="PA51" s="23" t="n">
        <f aca="false">(OV51-OZ51)/OV51</f>
        <v>0.35</v>
      </c>
      <c r="PB51" s="1" t="n">
        <v>64</v>
      </c>
      <c r="PC51" s="1" t="n">
        <f aca="false">(OU51+OX51)/OV51</f>
        <v>0.375</v>
      </c>
      <c r="PD51" s="1" t="n">
        <f aca="false">(0.8*(1.04*(POWER(OY51,3)-POWER(OV51,3)))+0.6)/1000</f>
        <v>85.1766</v>
      </c>
      <c r="PE51" s="1" t="n">
        <f aca="false">PD51/JJ51</f>
        <v>51.9369512195122</v>
      </c>
      <c r="PF51" s="1" t="n">
        <v>68</v>
      </c>
      <c r="PG51" s="1" t="n">
        <v>37</v>
      </c>
      <c r="PH51" s="23" t="n">
        <f aca="false">PF51/PG51</f>
        <v>1.83783783783784</v>
      </c>
      <c r="PI51" s="1" t="n">
        <v>226</v>
      </c>
      <c r="PJ51" s="1" t="n">
        <v>19</v>
      </c>
      <c r="PK51" s="23" t="n">
        <f aca="false">PF51/PJ51</f>
        <v>3.57894736842105</v>
      </c>
      <c r="PL51" s="1" t="n">
        <v>22.1</v>
      </c>
      <c r="PM51" s="1" t="n">
        <f aca="false">((3.14*POWER(KD51,2)/4)*PL51*OT51)/1000</f>
        <v>4.446594035</v>
      </c>
      <c r="PN51" s="1" t="n">
        <f aca="false">PM51/JJ51</f>
        <v>2.71133782621951</v>
      </c>
      <c r="PO51" s="1" t="n">
        <v>24.4</v>
      </c>
      <c r="PP51" s="1" t="n">
        <v>25</v>
      </c>
      <c r="PQ51" s="1" t="n">
        <v>47</v>
      </c>
      <c r="PR51" s="1" t="n">
        <v>26</v>
      </c>
      <c r="PS51" s="23" t="n">
        <f aca="false">PQ51/PR51</f>
        <v>1.80769230769231</v>
      </c>
      <c r="PT51" s="1" t="n">
        <v>235</v>
      </c>
      <c r="PU51" s="1" t="n">
        <v>14</v>
      </c>
      <c r="PV51" s="1" t="n">
        <v>44</v>
      </c>
      <c r="PW51" s="1" t="n">
        <f aca="false">PV51/JJ51</f>
        <v>26.8292682926829</v>
      </c>
      <c r="PX51" s="1" t="n">
        <v>51</v>
      </c>
      <c r="PY51" s="1" t="n">
        <f aca="false">PX51/JJ51</f>
        <v>31.0975609756098</v>
      </c>
      <c r="PZ51" s="1" t="n">
        <v>83</v>
      </c>
      <c r="QA51" s="1" t="n">
        <f aca="false">PZ51/JJ51</f>
        <v>50.609756097561</v>
      </c>
      <c r="QB51" s="1" t="n">
        <v>37</v>
      </c>
      <c r="QC51" s="1" t="n">
        <f aca="false">QB51/JJ51</f>
        <v>22.5609756097561</v>
      </c>
      <c r="QD51" s="1" t="n">
        <f aca="false">PZ51-QB51</f>
        <v>46</v>
      </c>
      <c r="QE51" s="1" t="n">
        <v>55</v>
      </c>
      <c r="QF51" s="1" t="n">
        <v>17.1</v>
      </c>
      <c r="QG51" s="1" t="n">
        <v>10.2</v>
      </c>
      <c r="QH51" s="1" t="n">
        <f aca="false">QF51/JJ51</f>
        <v>10.4268292682927</v>
      </c>
      <c r="QI51" s="1" t="n">
        <f aca="false">QG51/JJ51</f>
        <v>6.21951219512195</v>
      </c>
      <c r="QJ51" s="23" t="n">
        <f aca="false">(QF51-QG51)/QF51</f>
        <v>0.403508771929825</v>
      </c>
      <c r="QK51" s="1" t="n">
        <v>103</v>
      </c>
      <c r="QL51" s="1" t="n">
        <v>65</v>
      </c>
      <c r="QM51" s="1" t="n">
        <f aca="false">QL51+(QK51-QL51)/3</f>
        <v>77.6666666666667</v>
      </c>
      <c r="QN51" s="1" t="n">
        <v>61</v>
      </c>
      <c r="QO51" s="1" t="n">
        <v>8</v>
      </c>
      <c r="QP51" s="1" t="n">
        <v>40</v>
      </c>
      <c r="QQ51" s="1" t="n">
        <f aca="false">QP51/JJ51</f>
        <v>24.390243902439</v>
      </c>
      <c r="QR51" s="1" t="n">
        <v>7</v>
      </c>
      <c r="QS51" s="1" t="n">
        <f aca="false">QO51+QP51+QR51</f>
        <v>55</v>
      </c>
      <c r="QT51" s="1" t="n">
        <v>27</v>
      </c>
      <c r="QU51" s="23" t="n">
        <f aca="false">(QP51-QT51)/QP51</f>
        <v>0.325</v>
      </c>
      <c r="QV51" s="1" t="n">
        <v>61</v>
      </c>
      <c r="QW51" s="1" t="n">
        <f aca="false">(QO51+QR51)/QP51</f>
        <v>0.375</v>
      </c>
      <c r="QX51" s="1" t="n">
        <f aca="false">(0.8*(1.04*(POWER(QS51,3)-POWER(QP51,3)))+0.6)/1000</f>
        <v>85.1766</v>
      </c>
      <c r="QY51" s="1" t="n">
        <f aca="false">QX51/JJ51</f>
        <v>51.9369512195122</v>
      </c>
      <c r="QZ51" s="1" t="n">
        <v>91</v>
      </c>
      <c r="RA51" s="1" t="n">
        <v>53</v>
      </c>
      <c r="RB51" s="23" t="n">
        <f aca="false">QZ51/RA51</f>
        <v>1.71698113207547</v>
      </c>
      <c r="RC51" s="1" t="n">
        <v>182</v>
      </c>
      <c r="RD51" s="1" t="n">
        <v>19</v>
      </c>
      <c r="RE51" s="23" t="n">
        <f aca="false">QZ51/RD51</f>
        <v>4.78947368421053</v>
      </c>
      <c r="RF51" s="1" t="n">
        <v>23.7</v>
      </c>
      <c r="RG51" s="1" t="n">
        <f aca="false">((3.14*POWER(KD51,2)/4)*RF51*QN51)/1000</f>
        <v>4.096896945</v>
      </c>
      <c r="RH51" s="1" t="n">
        <f aca="false">RG51/JJ51</f>
        <v>2.49810789329268</v>
      </c>
      <c r="RI51" s="1" t="n">
        <v>21.5</v>
      </c>
      <c r="RJ51" s="1" t="n">
        <v>23</v>
      </c>
      <c r="RK51" s="1" t="n">
        <v>67</v>
      </c>
      <c r="RL51" s="1" t="n">
        <v>36</v>
      </c>
      <c r="RM51" s="23" t="n">
        <f aca="false">RK51/RL51</f>
        <v>1.86111111111111</v>
      </c>
      <c r="RN51" s="1" t="n">
        <v>220</v>
      </c>
      <c r="RO51" s="1" t="n">
        <v>14</v>
      </c>
      <c r="RP51" s="1" t="n">
        <v>49</v>
      </c>
      <c r="RQ51" s="1" t="n">
        <f aca="false">RP51/JJ51</f>
        <v>29.8780487804878</v>
      </c>
      <c r="RR51" s="1" t="n">
        <v>49</v>
      </c>
      <c r="RS51" s="1" t="n">
        <f aca="false">RR51/JJ51</f>
        <v>29.8780487804878</v>
      </c>
      <c r="RT51" s="1" t="n">
        <v>88</v>
      </c>
      <c r="RU51" s="1" t="n">
        <f aca="false">RT51/JJ51</f>
        <v>53.6585365853659</v>
      </c>
      <c r="RV51" s="1" t="n">
        <v>33</v>
      </c>
      <c r="RW51" s="1" t="n">
        <f aca="false">RV51/JJ51</f>
        <v>20.1219512195122</v>
      </c>
      <c r="RX51" s="1" t="n">
        <f aca="false">RT51-RV51</f>
        <v>55</v>
      </c>
      <c r="RY51" s="1" t="n">
        <v>63</v>
      </c>
      <c r="RZ51" s="1" t="n">
        <v>18</v>
      </c>
      <c r="SA51" s="1" t="n">
        <v>9.5</v>
      </c>
      <c r="SB51" s="1" t="n">
        <f aca="false">RZ51/JJ51</f>
        <v>10.9756097560976</v>
      </c>
      <c r="SC51" s="1" t="n">
        <f aca="false">SA51/JJ51</f>
        <v>5.79268292682927</v>
      </c>
      <c r="SD51" s="23" t="n">
        <f aca="false">(RZ51-SA51)/RZ51</f>
        <v>0.472222222222222</v>
      </c>
      <c r="ALU51" s="3"/>
      <c r="ALV51" s="3"/>
      <c r="ALW51" s="3"/>
      <c r="ALX51" s="3"/>
      <c r="ALY51" s="3"/>
      <c r="ALZ51" s="3"/>
      <c r="AMA51" s="3"/>
      <c r="AMB51" s="3"/>
      <c r="AMC51" s="3"/>
      <c r="AMD51" s="3"/>
    </row>
    <row r="52" customFormat="false" ht="21" hidden="false" customHeight="false" outlineLevel="0" collapsed="false">
      <c r="A52" s="14" t="s">
        <v>668</v>
      </c>
      <c r="B52" s="13" t="n">
        <v>160</v>
      </c>
      <c r="C52" s="13" t="n">
        <v>51</v>
      </c>
      <c r="D52" s="15" t="n">
        <v>73</v>
      </c>
      <c r="E52" s="13" t="n">
        <v>177</v>
      </c>
      <c r="F52" s="16" t="n">
        <v>2</v>
      </c>
      <c r="G52" s="16" t="n">
        <v>4</v>
      </c>
      <c r="H52" s="17" t="n">
        <v>999</v>
      </c>
      <c r="I52" s="17" t="n">
        <v>999</v>
      </c>
      <c r="J52" s="17" t="n">
        <v>999</v>
      </c>
      <c r="K52" s="20" t="n">
        <v>999</v>
      </c>
      <c r="L52" s="20" t="n">
        <v>999</v>
      </c>
      <c r="M52" s="20" t="n">
        <v>999</v>
      </c>
      <c r="N52" s="20" t="n">
        <v>999</v>
      </c>
      <c r="O52" s="20" t="n">
        <v>999</v>
      </c>
      <c r="P52" s="20" t="n">
        <v>999</v>
      </c>
      <c r="Q52" s="20" t="n">
        <v>999</v>
      </c>
      <c r="R52" s="20" t="n">
        <v>999</v>
      </c>
      <c r="S52" s="20" t="n">
        <v>999</v>
      </c>
      <c r="T52" s="20" t="n">
        <v>999</v>
      </c>
      <c r="U52" s="20" t="n">
        <v>999</v>
      </c>
      <c r="V52" s="20" t="n">
        <v>999</v>
      </c>
      <c r="W52" s="20" t="n">
        <v>999</v>
      </c>
      <c r="X52" s="20" t="n">
        <v>999</v>
      </c>
      <c r="Y52" s="20" t="n">
        <v>999</v>
      </c>
      <c r="Z52" s="20" t="n">
        <v>999</v>
      </c>
      <c r="AA52" s="20" t="n">
        <v>999</v>
      </c>
      <c r="AB52" s="20" t="n">
        <v>999</v>
      </c>
      <c r="AC52" s="20" t="n">
        <v>999</v>
      </c>
      <c r="AD52" s="20" t="n">
        <v>999</v>
      </c>
      <c r="AE52" s="20" t="n">
        <v>999</v>
      </c>
      <c r="AF52" s="20" t="n">
        <v>999</v>
      </c>
      <c r="AG52" s="20" t="n">
        <v>999</v>
      </c>
      <c r="AH52" s="20" t="n">
        <v>999</v>
      </c>
      <c r="AI52" s="20" t="n">
        <v>999</v>
      </c>
      <c r="AJ52" s="20" t="n">
        <v>999</v>
      </c>
      <c r="AK52" s="20" t="n">
        <v>999</v>
      </c>
      <c r="AL52" s="20" t="n">
        <v>999</v>
      </c>
      <c r="AM52" s="20" t="n">
        <v>999</v>
      </c>
      <c r="AN52" s="20" t="n">
        <v>999</v>
      </c>
      <c r="AO52" s="20" t="n">
        <v>999</v>
      </c>
      <c r="AP52" s="20" t="n">
        <v>999</v>
      </c>
      <c r="AQ52" s="20" t="n">
        <v>999</v>
      </c>
      <c r="AR52" s="20" t="n">
        <v>999</v>
      </c>
      <c r="AS52" s="20" t="n">
        <v>999</v>
      </c>
      <c r="AT52" s="20" t="n">
        <v>999</v>
      </c>
      <c r="AU52" s="20" t="n">
        <v>999</v>
      </c>
      <c r="AV52" s="20" t="n">
        <v>999</v>
      </c>
      <c r="AW52" s="20" t="n">
        <v>999</v>
      </c>
      <c r="AX52" s="20" t="n">
        <v>999</v>
      </c>
      <c r="AY52" s="20" t="n">
        <v>999</v>
      </c>
      <c r="AZ52" s="20" t="n">
        <v>999</v>
      </c>
      <c r="BA52" s="20" t="n">
        <v>999</v>
      </c>
      <c r="BB52" s="19" t="n">
        <v>999</v>
      </c>
      <c r="BC52" s="19" t="n">
        <v>999</v>
      </c>
      <c r="BD52" s="19" t="n">
        <v>999</v>
      </c>
      <c r="BE52" s="19" t="n">
        <v>999</v>
      </c>
      <c r="BF52" s="19" t="n">
        <v>999</v>
      </c>
      <c r="BG52" s="19" t="n">
        <v>999</v>
      </c>
      <c r="BH52" s="19" t="n">
        <v>999</v>
      </c>
      <c r="BI52" s="19" t="n">
        <v>999</v>
      </c>
      <c r="BJ52" s="19" t="n">
        <v>999</v>
      </c>
      <c r="BK52" s="19" t="n">
        <v>999</v>
      </c>
      <c r="BL52" s="19" t="n">
        <v>999</v>
      </c>
      <c r="BM52" s="19" t="n">
        <v>999</v>
      </c>
      <c r="BN52" s="19" t="n">
        <v>999</v>
      </c>
      <c r="BO52" s="19" t="n">
        <v>999</v>
      </c>
      <c r="BP52" s="19" t="n">
        <v>999</v>
      </c>
      <c r="BQ52" s="19" t="n">
        <v>999</v>
      </c>
      <c r="BR52" s="19" t="n">
        <v>999</v>
      </c>
      <c r="BS52" s="19" t="n">
        <v>999</v>
      </c>
      <c r="BT52" s="19" t="n">
        <v>999</v>
      </c>
      <c r="BU52" s="19" t="n">
        <v>999</v>
      </c>
      <c r="BV52" s="19" t="n">
        <v>999</v>
      </c>
      <c r="BW52" s="19" t="n">
        <v>999</v>
      </c>
      <c r="BX52" s="19" t="n">
        <v>999</v>
      </c>
      <c r="BY52" s="19" t="n">
        <v>999</v>
      </c>
      <c r="BZ52" s="19" t="n">
        <v>999</v>
      </c>
      <c r="CA52" s="19" t="n">
        <v>999</v>
      </c>
      <c r="CB52" s="19" t="n">
        <v>999</v>
      </c>
      <c r="CC52" s="19" t="n">
        <v>999</v>
      </c>
      <c r="CD52" s="19" t="n">
        <v>999</v>
      </c>
      <c r="CE52" s="19" t="n">
        <v>999</v>
      </c>
      <c r="CF52" s="21" t="n">
        <v>1059.8</v>
      </c>
      <c r="CG52" s="21" t="n">
        <v>77.5</v>
      </c>
      <c r="CH52" s="21" t="n">
        <v>56.92</v>
      </c>
      <c r="CI52" s="21" t="n">
        <v>49.4</v>
      </c>
      <c r="CJ52" s="21" t="n">
        <v>31.4</v>
      </c>
      <c r="CK52" s="21" t="n">
        <v>56.1</v>
      </c>
      <c r="CL52" s="21" t="n">
        <v>43.9</v>
      </c>
      <c r="CM52" s="21" t="n">
        <v>1.28</v>
      </c>
      <c r="CN52" s="21" t="n">
        <v>300</v>
      </c>
      <c r="CO52" s="21" t="n">
        <v>972.6</v>
      </c>
      <c r="CP52" s="21" t="n">
        <v>74.6</v>
      </c>
      <c r="CQ52" s="21" t="n">
        <v>62.09</v>
      </c>
      <c r="CR52" s="21" t="n">
        <v>28.8</v>
      </c>
      <c r="CS52" s="21" t="n">
        <v>7.8</v>
      </c>
      <c r="CT52" s="21" t="n">
        <v>71.7</v>
      </c>
      <c r="CU52" s="21" t="n">
        <v>28.3</v>
      </c>
      <c r="CV52" s="21" t="n">
        <v>2.529</v>
      </c>
      <c r="CW52" s="21" t="n">
        <v>300</v>
      </c>
      <c r="CX52" s="21" t="n">
        <v>999</v>
      </c>
      <c r="CY52" s="21" t="n">
        <v>999</v>
      </c>
      <c r="CZ52" s="21" t="n">
        <v>999</v>
      </c>
      <c r="DA52" s="21" t="n">
        <v>999</v>
      </c>
      <c r="DB52" s="21" t="n">
        <v>999</v>
      </c>
      <c r="DC52" s="21" t="n">
        <v>999</v>
      </c>
      <c r="DD52" s="21" t="n">
        <v>999</v>
      </c>
      <c r="DE52" s="21" t="n">
        <v>999</v>
      </c>
      <c r="DF52" s="21" t="n">
        <v>999</v>
      </c>
      <c r="DG52" s="21" t="n">
        <v>999</v>
      </c>
      <c r="DH52" s="21" t="n">
        <v>999</v>
      </c>
      <c r="DI52" s="21" t="n">
        <v>999</v>
      </c>
      <c r="DJ52" s="21" t="n">
        <v>999</v>
      </c>
      <c r="DK52" s="21" t="n">
        <v>999</v>
      </c>
      <c r="DL52" s="21" t="n">
        <v>999</v>
      </c>
      <c r="DM52" s="21" t="n">
        <v>999</v>
      </c>
      <c r="DN52" s="21" t="n">
        <v>999</v>
      </c>
      <c r="DO52" s="21" t="n">
        <v>999</v>
      </c>
      <c r="DP52" s="21" t="n">
        <v>999</v>
      </c>
      <c r="DQ52" s="21" t="n">
        <v>999</v>
      </c>
      <c r="DR52" s="21" t="n">
        <v>999</v>
      </c>
      <c r="DS52" s="21" t="n">
        <v>999</v>
      </c>
      <c r="DT52" s="21" t="n">
        <v>999</v>
      </c>
      <c r="DU52" s="21" t="n">
        <v>999</v>
      </c>
      <c r="DV52" s="21" t="n">
        <v>999</v>
      </c>
      <c r="DW52" s="21" t="n">
        <v>999</v>
      </c>
      <c r="DX52" s="21" t="n">
        <v>999</v>
      </c>
      <c r="DY52" s="21" t="n">
        <v>999</v>
      </c>
      <c r="DZ52" s="21" t="n">
        <v>999</v>
      </c>
      <c r="EA52" s="21" t="n">
        <v>999</v>
      </c>
      <c r="EB52" s="21" t="n">
        <v>999</v>
      </c>
      <c r="EC52" s="21" t="n">
        <v>999</v>
      </c>
      <c r="ED52" s="21" t="n">
        <v>999</v>
      </c>
      <c r="EE52" s="21" t="n">
        <v>999</v>
      </c>
      <c r="EF52" s="21" t="n">
        <v>999</v>
      </c>
      <c r="EG52" s="21" t="n">
        <v>999</v>
      </c>
      <c r="EH52" s="21" t="n">
        <v>999</v>
      </c>
      <c r="EI52" s="21" t="n">
        <v>999</v>
      </c>
      <c r="EJ52" s="21" t="n">
        <v>999</v>
      </c>
      <c r="EK52" s="21" t="n">
        <v>999</v>
      </c>
      <c r="EL52" s="21" t="n">
        <v>999</v>
      </c>
      <c r="EM52" s="21" t="n">
        <v>999</v>
      </c>
      <c r="EN52" s="21" t="n">
        <v>999</v>
      </c>
      <c r="EO52" s="21" t="n">
        <v>999</v>
      </c>
      <c r="EP52" s="21" t="n">
        <v>999</v>
      </c>
      <c r="EQ52" s="21" t="n">
        <v>999</v>
      </c>
      <c r="ER52" s="21" t="n">
        <v>999</v>
      </c>
      <c r="ES52" s="21" t="n">
        <v>999</v>
      </c>
      <c r="ET52" s="21" t="n">
        <v>999</v>
      </c>
      <c r="EU52" s="21" t="n">
        <v>999</v>
      </c>
      <c r="EV52" s="21" t="n">
        <v>999</v>
      </c>
      <c r="EW52" s="21" t="n">
        <v>999</v>
      </c>
      <c r="EX52" s="21" t="n">
        <v>999</v>
      </c>
      <c r="EY52" s="21" t="n">
        <v>999</v>
      </c>
      <c r="EZ52" s="21" t="n">
        <v>999</v>
      </c>
      <c r="FA52" s="21" t="n">
        <v>999</v>
      </c>
      <c r="FB52" s="21" t="n">
        <v>999</v>
      </c>
      <c r="FC52" s="21" t="n">
        <v>999</v>
      </c>
      <c r="FD52" s="21" t="n">
        <v>999</v>
      </c>
      <c r="FE52" s="21" t="n">
        <v>999</v>
      </c>
      <c r="FF52" s="21" t="n">
        <v>999</v>
      </c>
      <c r="FG52" s="21" t="n">
        <v>999</v>
      </c>
      <c r="FH52" s="21" t="n">
        <v>999</v>
      </c>
      <c r="FI52" s="21" t="n">
        <v>999</v>
      </c>
      <c r="FJ52" s="21" t="n">
        <v>999</v>
      </c>
      <c r="FK52" s="21" t="n">
        <v>999</v>
      </c>
      <c r="FL52" s="21" t="n">
        <v>999</v>
      </c>
      <c r="FM52" s="21" t="n">
        <v>999</v>
      </c>
      <c r="FN52" s="21" t="n">
        <v>999</v>
      </c>
      <c r="FO52" s="21" t="n">
        <v>999</v>
      </c>
      <c r="FP52" s="21" t="n">
        <v>999</v>
      </c>
      <c r="FQ52" s="21" t="n">
        <v>999</v>
      </c>
      <c r="FR52" s="15" t="n">
        <v>1.5</v>
      </c>
      <c r="FS52" s="15" t="n">
        <v>999</v>
      </c>
      <c r="FT52" s="15" t="n">
        <v>999</v>
      </c>
      <c r="FU52" s="15" t="n">
        <v>999</v>
      </c>
      <c r="FV52" s="15" t="n">
        <v>999</v>
      </c>
      <c r="FW52" s="15" t="n">
        <v>104</v>
      </c>
      <c r="FX52" s="15" t="n">
        <v>999</v>
      </c>
      <c r="FY52" s="15" t="n">
        <v>999</v>
      </c>
      <c r="FZ52" s="15" t="n">
        <v>999</v>
      </c>
      <c r="GA52" s="15" t="n">
        <v>999</v>
      </c>
      <c r="GB52" s="15" t="n">
        <v>72.2</v>
      </c>
      <c r="GC52" s="15" t="n">
        <v>999</v>
      </c>
      <c r="GD52" s="15" t="n">
        <v>999</v>
      </c>
      <c r="GE52" s="15" t="n">
        <v>999</v>
      </c>
      <c r="GF52" s="15" t="n">
        <v>999</v>
      </c>
      <c r="GG52" s="15" t="n">
        <v>17.9</v>
      </c>
      <c r="GH52" s="15" t="n">
        <v>999</v>
      </c>
      <c r="GI52" s="15" t="n">
        <v>999</v>
      </c>
      <c r="GJ52" s="15" t="n">
        <v>999</v>
      </c>
      <c r="GK52" s="15" t="n">
        <v>999</v>
      </c>
      <c r="GL52" s="15" t="n">
        <v>1.3</v>
      </c>
      <c r="GM52" s="15" t="n">
        <v>999</v>
      </c>
      <c r="GN52" s="15" t="n">
        <v>999</v>
      </c>
      <c r="GO52" s="15" t="n">
        <v>999</v>
      </c>
      <c r="GP52" s="15" t="n">
        <v>999</v>
      </c>
      <c r="GQ52" s="15" t="n">
        <v>1</v>
      </c>
      <c r="GR52" s="15" t="n">
        <v>999</v>
      </c>
      <c r="GS52" s="15" t="n">
        <v>999</v>
      </c>
      <c r="GT52" s="15" t="n">
        <v>999</v>
      </c>
      <c r="GU52" s="15" t="n">
        <v>999</v>
      </c>
      <c r="GV52" s="15" t="n">
        <v>1</v>
      </c>
      <c r="GW52" s="15" t="n">
        <v>999</v>
      </c>
      <c r="GX52" s="15" t="n">
        <v>999</v>
      </c>
      <c r="GY52" s="15" t="n">
        <v>999</v>
      </c>
      <c r="GZ52" s="15" t="n">
        <v>999</v>
      </c>
      <c r="HA52" s="15" t="n">
        <v>0</v>
      </c>
      <c r="HB52" s="15" t="n">
        <v>999</v>
      </c>
      <c r="HC52" s="15" t="n">
        <v>999</v>
      </c>
      <c r="HD52" s="15" t="n">
        <v>999</v>
      </c>
      <c r="HE52" s="22" t="n">
        <v>999</v>
      </c>
      <c r="HF52" s="1" t="n">
        <v>-1</v>
      </c>
      <c r="HG52" s="1" t="n">
        <v>-1</v>
      </c>
      <c r="HH52" s="1" t="n">
        <v>-1</v>
      </c>
      <c r="HI52" s="1" t="n">
        <v>-1</v>
      </c>
      <c r="HJ52" s="1" t="n">
        <v>-1</v>
      </c>
      <c r="HK52" s="1" t="n">
        <v>-1</v>
      </c>
      <c r="HL52" s="1" t="n">
        <v>-1</v>
      </c>
      <c r="HM52" s="1" t="n">
        <v>-1</v>
      </c>
      <c r="HN52" s="1" t="n">
        <v>-1</v>
      </c>
      <c r="HO52" s="1" t="n">
        <v>-1</v>
      </c>
      <c r="HP52" s="1" t="n">
        <v>-1</v>
      </c>
      <c r="HQ52" s="1" t="n">
        <v>-1</v>
      </c>
      <c r="HR52" s="1" t="n">
        <v>-1</v>
      </c>
      <c r="HS52" s="1" t="n">
        <v>-1</v>
      </c>
      <c r="HT52" s="1" t="n">
        <v>-1</v>
      </c>
      <c r="HU52" s="1" t="n">
        <v>-1</v>
      </c>
      <c r="HV52" s="1" t="n">
        <v>-1</v>
      </c>
      <c r="HW52" s="1" t="n">
        <v>-1</v>
      </c>
      <c r="HX52" s="1" t="n">
        <v>-1</v>
      </c>
      <c r="HY52" s="1" t="n">
        <v>-1</v>
      </c>
      <c r="HZ52" s="1" t="n">
        <v>-1</v>
      </c>
      <c r="IA52" s="1" t="n">
        <v>-1</v>
      </c>
      <c r="IB52" s="1" t="n">
        <v>-1</v>
      </c>
      <c r="IC52" s="1" t="n">
        <v>-1</v>
      </c>
      <c r="ID52" s="1" t="n">
        <v>-1</v>
      </c>
      <c r="IE52" s="1" t="n">
        <v>-1</v>
      </c>
      <c r="IF52" s="1" t="n">
        <v>-1</v>
      </c>
      <c r="IG52" s="1" t="n">
        <v>-1</v>
      </c>
      <c r="IH52" s="1" t="n">
        <v>-1</v>
      </c>
      <c r="II52" s="1" t="n">
        <v>-1</v>
      </c>
      <c r="IJ52" s="1" t="n">
        <v>-1</v>
      </c>
      <c r="IK52" s="1" t="n">
        <v>-1</v>
      </c>
      <c r="IL52" s="1" t="n">
        <v>-1</v>
      </c>
      <c r="IM52" s="1" t="n">
        <v>-1</v>
      </c>
      <c r="IN52" s="1" t="n">
        <v>-1</v>
      </c>
      <c r="IO52" s="1" t="n">
        <v>-1</v>
      </c>
      <c r="IP52" s="1" t="n">
        <v>-1</v>
      </c>
      <c r="IQ52" s="1" t="n">
        <v>-1</v>
      </c>
      <c r="IR52" s="1" t="n">
        <v>-1</v>
      </c>
      <c r="IS52" s="1" t="n">
        <v>-1</v>
      </c>
      <c r="IT52" s="1" t="n">
        <v>-1</v>
      </c>
      <c r="IU52" s="1" t="n">
        <v>-1</v>
      </c>
      <c r="IV52" s="1" t="n">
        <v>-1</v>
      </c>
      <c r="IW52" s="1" t="n">
        <v>-1</v>
      </c>
      <c r="IX52" s="1" t="n">
        <v>-1</v>
      </c>
      <c r="IY52" s="1" t="n">
        <v>-1</v>
      </c>
      <c r="IZ52" s="1" t="n">
        <v>-1</v>
      </c>
      <c r="JA52" s="1" t="n">
        <v>-1</v>
      </c>
      <c r="JB52" s="1" t="n">
        <v>-1</v>
      </c>
      <c r="JC52" s="1" t="n">
        <v>-1</v>
      </c>
      <c r="JD52" s="1" t="n">
        <v>-1</v>
      </c>
      <c r="JE52" s="1" t="n">
        <v>-1</v>
      </c>
      <c r="JG52" s="1" t="n">
        <v>114</v>
      </c>
      <c r="JH52" s="1" t="n">
        <v>77</v>
      </c>
      <c r="JI52" s="1" t="n">
        <f aca="false">JH52+(JG52-JH52)/3</f>
        <v>89.3333333333333</v>
      </c>
      <c r="JJ52" s="1" t="n">
        <v>1.89</v>
      </c>
      <c r="JK52" s="1" t="n">
        <v>41</v>
      </c>
      <c r="JL52" s="1" t="n">
        <v>10</v>
      </c>
      <c r="JM52" s="1" t="n">
        <v>52</v>
      </c>
      <c r="JN52" s="1" t="n">
        <f aca="false">JM52/JJ52</f>
        <v>27.5132275132275</v>
      </c>
      <c r="JO52" s="1" t="n">
        <v>9</v>
      </c>
      <c r="JP52" s="1" t="n">
        <f aca="false">JL52+JM52+JO52</f>
        <v>71</v>
      </c>
      <c r="JQ52" s="1" t="n">
        <v>29</v>
      </c>
      <c r="JR52" s="1" t="n">
        <f aca="false">(JM52-JQ52)/JM52</f>
        <v>0.442307692307692</v>
      </c>
      <c r="JS52" s="1" t="n">
        <v>75</v>
      </c>
      <c r="JT52" s="1" t="n">
        <f aca="false">(JL52+JO52)/JM52</f>
        <v>0.365384615384615</v>
      </c>
      <c r="JU52" s="23" t="n">
        <f aca="false">(0.8*(1.04*(POWER(JP52,3)-POWER(JM52,3)))+0.6)/1000</f>
        <v>180.796696</v>
      </c>
      <c r="JV52" s="1" t="n">
        <f aca="false">JU52/JJ52</f>
        <v>95.6596275132275</v>
      </c>
      <c r="JW52" s="1" t="n">
        <v>93</v>
      </c>
      <c r="JX52" s="1" t="n">
        <v>43</v>
      </c>
      <c r="JY52" s="1" t="n">
        <f aca="false">JW52/JX52</f>
        <v>2.16279069767442</v>
      </c>
      <c r="JZ52" s="1" t="n">
        <v>224</v>
      </c>
      <c r="KA52" s="1" t="n">
        <v>42</v>
      </c>
      <c r="KB52" s="1" t="n">
        <f aca="false">JW52/KA52</f>
        <v>2.21428571428571</v>
      </c>
      <c r="KC52" s="1" t="n">
        <v>24.3</v>
      </c>
      <c r="KD52" s="1" t="n">
        <v>2.1</v>
      </c>
      <c r="KE52" s="1" t="n">
        <f aca="false">((3.14*POWER(KD52,2)/4)*KC52*JK52)/1000</f>
        <v>3.449041155</v>
      </c>
      <c r="KF52" s="1" t="n">
        <f aca="false">KE52/JJ52</f>
        <v>1.8248895</v>
      </c>
      <c r="KG52" s="1" t="n">
        <v>-1</v>
      </c>
      <c r="KH52" s="1" t="n">
        <v>-1</v>
      </c>
      <c r="KI52" s="1" t="n">
        <v>85</v>
      </c>
      <c r="KJ52" s="1" t="n">
        <v>37</v>
      </c>
      <c r="KK52" s="1" t="n">
        <f aca="false">KI52/KJ52</f>
        <v>2.2972972972973</v>
      </c>
      <c r="KL52" s="1" t="n">
        <v>210</v>
      </c>
      <c r="KM52" s="1" t="n">
        <v>14</v>
      </c>
      <c r="KN52" s="1" t="n">
        <v>64</v>
      </c>
      <c r="KO52" s="1" t="n">
        <f aca="false">KN52/JJ52</f>
        <v>33.8624338624339</v>
      </c>
      <c r="KP52" s="1" t="n">
        <v>47</v>
      </c>
      <c r="KQ52" s="1" t="n">
        <f aca="false">KP52/JJ52</f>
        <v>24.8677248677249</v>
      </c>
      <c r="KR52" s="1" t="n">
        <v>112</v>
      </c>
      <c r="KS52" s="1" t="n">
        <f aca="false">KR52/JJ52</f>
        <v>59.2592592592593</v>
      </c>
      <c r="KT52" s="1" t="n">
        <v>49</v>
      </c>
      <c r="KU52" s="1" t="n">
        <f aca="false">KT52/JJ52</f>
        <v>25.9259259259259</v>
      </c>
      <c r="KV52" s="1" t="n">
        <f aca="false">KR52-KT52</f>
        <v>63</v>
      </c>
      <c r="KW52" s="1" t="n">
        <v>56</v>
      </c>
      <c r="KX52" s="1" t="n">
        <v>21.3</v>
      </c>
      <c r="KY52" s="1" t="n">
        <v>12.9</v>
      </c>
      <c r="KZ52" s="1" t="n">
        <f aca="false">KX52/JJ52</f>
        <v>11.2698412698413</v>
      </c>
      <c r="LA52" s="1" t="n">
        <f aca="false">KY52/JJ52</f>
        <v>6.82539682539683</v>
      </c>
      <c r="LB52" s="23" t="n">
        <f aca="false">(KX52-KY52)/KX52</f>
        <v>0.394366197183099</v>
      </c>
      <c r="LC52" s="1" t="n">
        <v>-1</v>
      </c>
      <c r="LD52" s="1" t="n">
        <v>-1</v>
      </c>
      <c r="LE52" s="1" t="n">
        <v>-1</v>
      </c>
      <c r="LF52" s="1" t="n">
        <v>-1</v>
      </c>
      <c r="LG52" s="1" t="n">
        <v>-1</v>
      </c>
      <c r="LH52" s="1" t="n">
        <v>-1</v>
      </c>
      <c r="LI52" s="1" t="n">
        <v>-1</v>
      </c>
      <c r="LJ52" s="1" t="n">
        <v>-1</v>
      </c>
      <c r="LK52" s="1" t="n">
        <v>-1</v>
      </c>
      <c r="LL52" s="1" t="n">
        <v>-1</v>
      </c>
      <c r="LM52" s="1" t="n">
        <v>-1</v>
      </c>
      <c r="LN52" s="1" t="n">
        <v>-1</v>
      </c>
      <c r="LO52" s="1" t="n">
        <v>-1</v>
      </c>
      <c r="LP52" s="1" t="n">
        <v>-1</v>
      </c>
      <c r="LQ52" s="1" t="n">
        <v>-1</v>
      </c>
      <c r="LR52" s="1" t="n">
        <v>-1</v>
      </c>
      <c r="LS52" s="1" t="n">
        <v>-1</v>
      </c>
      <c r="LT52" s="1" t="n">
        <v>-1</v>
      </c>
      <c r="LU52" s="1" t="n">
        <v>-1</v>
      </c>
      <c r="LV52" s="1" t="n">
        <v>-1</v>
      </c>
      <c r="LW52" s="1" t="n">
        <v>-1</v>
      </c>
      <c r="LX52" s="1" t="n">
        <v>-1</v>
      </c>
      <c r="LY52" s="1" t="n">
        <v>-1</v>
      </c>
      <c r="LZ52" s="1" t="n">
        <v>-1</v>
      </c>
      <c r="MA52" s="1" t="n">
        <v>-1</v>
      </c>
      <c r="MB52" s="1" t="n">
        <v>-1</v>
      </c>
      <c r="MC52" s="1" t="n">
        <v>-1</v>
      </c>
      <c r="MD52" s="1" t="n">
        <v>-1</v>
      </c>
      <c r="ME52" s="1" t="n">
        <v>-1</v>
      </c>
      <c r="MF52" s="1" t="n">
        <v>-1</v>
      </c>
      <c r="MG52" s="1" t="n">
        <v>-1</v>
      </c>
      <c r="MH52" s="1" t="n">
        <v>-1</v>
      </c>
      <c r="MI52" s="1" t="n">
        <v>-1</v>
      </c>
      <c r="MJ52" s="1" t="n">
        <v>-1</v>
      </c>
      <c r="MK52" s="1" t="n">
        <v>-1</v>
      </c>
      <c r="ML52" s="1" t="n">
        <v>-1</v>
      </c>
      <c r="MM52" s="1" t="n">
        <v>-1</v>
      </c>
      <c r="MN52" s="1" t="n">
        <v>-1</v>
      </c>
      <c r="MO52" s="1" t="n">
        <v>-1</v>
      </c>
      <c r="MP52" s="1" t="n">
        <v>-1</v>
      </c>
      <c r="MQ52" s="1" t="n">
        <v>-1</v>
      </c>
      <c r="MR52" s="1" t="n">
        <v>-1</v>
      </c>
      <c r="MS52" s="1" t="n">
        <v>-1</v>
      </c>
      <c r="MT52" s="1" t="n">
        <v>-1</v>
      </c>
      <c r="MU52" s="1" t="n">
        <v>-1</v>
      </c>
      <c r="MV52" s="1" t="n">
        <v>-1</v>
      </c>
      <c r="MW52" s="1" t="n">
        <v>-1</v>
      </c>
      <c r="MX52" s="1" t="n">
        <v>-1</v>
      </c>
      <c r="MY52" s="1" t="n">
        <v>-1</v>
      </c>
      <c r="MZ52" s="1" t="n">
        <v>-1</v>
      </c>
      <c r="NA52" s="1" t="n">
        <v>-1</v>
      </c>
      <c r="NB52" s="1" t="n">
        <v>-1</v>
      </c>
      <c r="NC52" s="1" t="n">
        <v>-1</v>
      </c>
      <c r="ND52" s="1" t="n">
        <v>-1</v>
      </c>
      <c r="NE52" s="1" t="n">
        <v>-1</v>
      </c>
      <c r="NF52" s="1" t="n">
        <v>-1</v>
      </c>
      <c r="NG52" s="1" t="n">
        <v>-1</v>
      </c>
      <c r="NH52" s="1" t="n">
        <v>-1</v>
      </c>
      <c r="NI52" s="1" t="n">
        <v>-1</v>
      </c>
      <c r="NJ52" s="1" t="n">
        <v>-1</v>
      </c>
      <c r="NK52" s="1" t="n">
        <v>-1</v>
      </c>
      <c r="NL52" s="1" t="n">
        <v>-1</v>
      </c>
      <c r="NM52" s="1" t="n">
        <v>-1</v>
      </c>
      <c r="NN52" s="1" t="n">
        <v>-1</v>
      </c>
      <c r="NO52" s="1" t="n">
        <v>-1</v>
      </c>
      <c r="NP52" s="1" t="n">
        <v>-1</v>
      </c>
      <c r="NQ52" s="1" t="n">
        <v>-1</v>
      </c>
      <c r="NR52" s="1" t="n">
        <v>-1</v>
      </c>
      <c r="NS52" s="1" t="n">
        <v>-1</v>
      </c>
      <c r="NT52" s="1" t="n">
        <v>-1</v>
      </c>
      <c r="NU52" s="1" t="n">
        <v>-1</v>
      </c>
      <c r="NV52" s="1" t="n">
        <v>-1</v>
      </c>
      <c r="NW52" s="1" t="n">
        <v>-1</v>
      </c>
      <c r="NX52" s="1" t="n">
        <v>-1</v>
      </c>
      <c r="NY52" s="1" t="n">
        <v>-1</v>
      </c>
      <c r="NZ52" s="1" t="n">
        <v>-1</v>
      </c>
      <c r="OA52" s="1" t="n">
        <v>-1</v>
      </c>
      <c r="OB52" s="1" t="n">
        <v>-1</v>
      </c>
      <c r="OC52" s="1" t="n">
        <v>-1</v>
      </c>
      <c r="OD52" s="1" t="n">
        <v>-1</v>
      </c>
      <c r="OE52" s="1" t="n">
        <v>-1</v>
      </c>
      <c r="OF52" s="1" t="n">
        <v>-1</v>
      </c>
      <c r="OG52" s="1" t="n">
        <v>-1</v>
      </c>
      <c r="OH52" s="1" t="n">
        <v>-1</v>
      </c>
      <c r="OI52" s="1" t="n">
        <v>-1</v>
      </c>
      <c r="OJ52" s="1" t="n">
        <v>-1</v>
      </c>
      <c r="OK52" s="1" t="n">
        <v>-1</v>
      </c>
      <c r="OL52" s="1" t="n">
        <v>-1</v>
      </c>
      <c r="OM52" s="1" t="n">
        <v>-1</v>
      </c>
      <c r="ON52" s="1" t="n">
        <v>-1</v>
      </c>
      <c r="OO52" s="1" t="n">
        <v>-1</v>
      </c>
      <c r="OP52" s="1" t="n">
        <v>-1</v>
      </c>
      <c r="OQ52" s="1" t="n">
        <v>-1</v>
      </c>
      <c r="OR52" s="1" t="n">
        <v>-1</v>
      </c>
      <c r="OS52" s="1" t="n">
        <v>-1</v>
      </c>
      <c r="OT52" s="1" t="n">
        <v>-1</v>
      </c>
      <c r="OU52" s="1" t="n">
        <v>-1</v>
      </c>
      <c r="OV52" s="1" t="n">
        <v>-1</v>
      </c>
      <c r="OW52" s="1" t="n">
        <v>-1</v>
      </c>
      <c r="OX52" s="1" t="n">
        <v>-1</v>
      </c>
      <c r="OY52" s="1" t="n">
        <v>-1</v>
      </c>
      <c r="OZ52" s="1" t="n">
        <v>-1</v>
      </c>
      <c r="PA52" s="1" t="n">
        <v>-1</v>
      </c>
      <c r="PB52" s="1" t="n">
        <v>-1</v>
      </c>
      <c r="PC52" s="1" t="n">
        <v>-1</v>
      </c>
      <c r="PD52" s="1" t="n">
        <v>-1</v>
      </c>
      <c r="PE52" s="1" t="n">
        <v>-1</v>
      </c>
      <c r="PF52" s="1" t="n">
        <v>-1</v>
      </c>
      <c r="PG52" s="1" t="n">
        <v>-1</v>
      </c>
      <c r="PH52" s="1" t="n">
        <v>-1</v>
      </c>
      <c r="PI52" s="1" t="n">
        <v>-1</v>
      </c>
      <c r="PJ52" s="1" t="n">
        <v>-1</v>
      </c>
      <c r="PK52" s="1" t="n">
        <v>-1</v>
      </c>
      <c r="PL52" s="1" t="n">
        <v>-1</v>
      </c>
      <c r="PM52" s="1" t="n">
        <v>-1</v>
      </c>
      <c r="PN52" s="1" t="n">
        <v>-1</v>
      </c>
      <c r="PO52" s="1" t="n">
        <v>-1</v>
      </c>
      <c r="PP52" s="1" t="n">
        <v>-1</v>
      </c>
      <c r="PQ52" s="1" t="n">
        <v>-1</v>
      </c>
      <c r="PR52" s="1" t="n">
        <v>-1</v>
      </c>
      <c r="PS52" s="1" t="n">
        <v>-1</v>
      </c>
      <c r="PT52" s="1" t="n">
        <v>-1</v>
      </c>
      <c r="PU52" s="1" t="n">
        <v>-1</v>
      </c>
      <c r="PV52" s="1" t="n">
        <v>-1</v>
      </c>
      <c r="PW52" s="1" t="n">
        <v>-1</v>
      </c>
      <c r="PX52" s="1" t="n">
        <v>-1</v>
      </c>
      <c r="PY52" s="1" t="n">
        <v>-1</v>
      </c>
      <c r="PZ52" s="1" t="n">
        <v>-1</v>
      </c>
      <c r="QA52" s="1" t="n">
        <v>-1</v>
      </c>
      <c r="QB52" s="1" t="n">
        <v>-1</v>
      </c>
      <c r="QC52" s="1" t="n">
        <v>-1</v>
      </c>
      <c r="QD52" s="1" t="n">
        <v>-1</v>
      </c>
      <c r="QE52" s="1" t="n">
        <v>-1</v>
      </c>
      <c r="QF52" s="1" t="n">
        <v>-1</v>
      </c>
      <c r="QG52" s="1" t="n">
        <v>-1</v>
      </c>
      <c r="QH52" s="1" t="n">
        <v>-1</v>
      </c>
      <c r="QI52" s="1" t="n">
        <v>-1</v>
      </c>
      <c r="QJ52" s="1" t="n">
        <v>-1</v>
      </c>
      <c r="QK52" s="1" t="n">
        <v>-1</v>
      </c>
      <c r="QL52" s="1" t="n">
        <v>-1</v>
      </c>
      <c r="QM52" s="1" t="n">
        <v>-1</v>
      </c>
      <c r="QN52" s="1" t="n">
        <v>-1</v>
      </c>
      <c r="QO52" s="1" t="n">
        <v>-1</v>
      </c>
      <c r="QP52" s="1" t="n">
        <v>-1</v>
      </c>
      <c r="QQ52" s="1" t="n">
        <v>-1</v>
      </c>
      <c r="QR52" s="1" t="n">
        <v>-1</v>
      </c>
      <c r="QS52" s="1" t="n">
        <v>-1</v>
      </c>
      <c r="QT52" s="1" t="n">
        <v>-1</v>
      </c>
      <c r="QU52" s="1" t="n">
        <v>-1</v>
      </c>
      <c r="QV52" s="1" t="n">
        <v>-1</v>
      </c>
      <c r="QW52" s="1" t="n">
        <v>-1</v>
      </c>
      <c r="QX52" s="1" t="n">
        <v>-1</v>
      </c>
      <c r="QY52" s="1" t="n">
        <v>-1</v>
      </c>
      <c r="QZ52" s="1" t="n">
        <v>-1</v>
      </c>
      <c r="RA52" s="1" t="n">
        <v>-1</v>
      </c>
      <c r="RB52" s="1" t="n">
        <v>-1</v>
      </c>
      <c r="RC52" s="1" t="n">
        <v>-1</v>
      </c>
      <c r="RD52" s="1" t="n">
        <v>-1</v>
      </c>
      <c r="RE52" s="1" t="n">
        <v>-1</v>
      </c>
      <c r="RF52" s="1" t="n">
        <v>-1</v>
      </c>
      <c r="RG52" s="1" t="n">
        <v>-1</v>
      </c>
      <c r="RH52" s="1" t="n">
        <v>-1</v>
      </c>
      <c r="RI52" s="1" t="n">
        <v>-1</v>
      </c>
      <c r="RJ52" s="1" t="n">
        <v>-1</v>
      </c>
      <c r="RK52" s="1" t="n">
        <v>-1</v>
      </c>
      <c r="RL52" s="1" t="n">
        <v>-1</v>
      </c>
      <c r="RM52" s="1" t="n">
        <v>-1</v>
      </c>
      <c r="RN52" s="1" t="n">
        <v>-1</v>
      </c>
      <c r="RO52" s="1" t="n">
        <v>-1</v>
      </c>
      <c r="RP52" s="1" t="n">
        <v>-1</v>
      </c>
      <c r="RQ52" s="1" t="n">
        <v>-1</v>
      </c>
      <c r="RR52" s="1" t="n">
        <v>-1</v>
      </c>
      <c r="RS52" s="1" t="n">
        <v>-1</v>
      </c>
      <c r="RT52" s="1" t="n">
        <v>-1</v>
      </c>
      <c r="RU52" s="1" t="n">
        <v>-1</v>
      </c>
      <c r="RV52" s="1" t="n">
        <v>-1</v>
      </c>
      <c r="RW52" s="1" t="n">
        <v>-1</v>
      </c>
      <c r="RX52" s="1" t="n">
        <v>-1</v>
      </c>
      <c r="RY52" s="1" t="n">
        <v>-1</v>
      </c>
      <c r="RZ52" s="1" t="n">
        <v>-1</v>
      </c>
      <c r="SA52" s="1" t="n">
        <v>-1</v>
      </c>
      <c r="SB52" s="1" t="n">
        <v>-1</v>
      </c>
      <c r="SC52" s="1" t="n">
        <v>-1</v>
      </c>
      <c r="SD52" s="1" t="n">
        <v>-1</v>
      </c>
      <c r="ALU52" s="3"/>
      <c r="ALV52" s="3"/>
      <c r="ALW52" s="3"/>
      <c r="ALX52" s="3"/>
      <c r="ALY52" s="3"/>
      <c r="ALZ52" s="3"/>
      <c r="AMA52" s="3"/>
      <c r="AMB52" s="3"/>
      <c r="AMC52" s="3"/>
      <c r="AMD52" s="3"/>
    </row>
    <row r="53" customFormat="false" ht="21" hidden="false" customHeight="false" outlineLevel="0" collapsed="false">
      <c r="A53" s="14" t="s">
        <v>669</v>
      </c>
      <c r="B53" s="13" t="n">
        <v>160</v>
      </c>
      <c r="C53" s="13" t="n">
        <v>52</v>
      </c>
      <c r="D53" s="15" t="n">
        <v>77</v>
      </c>
      <c r="E53" s="13" t="n">
        <v>182</v>
      </c>
      <c r="F53" s="16" t="n">
        <v>4</v>
      </c>
      <c r="G53" s="16" t="n">
        <v>6</v>
      </c>
      <c r="H53" s="17" t="n">
        <v>999</v>
      </c>
      <c r="I53" s="17" t="n">
        <v>999</v>
      </c>
      <c r="J53" s="17" t="n">
        <v>999</v>
      </c>
      <c r="K53" s="17" t="n">
        <v>999</v>
      </c>
      <c r="L53" s="17" t="n">
        <v>999</v>
      </c>
      <c r="M53" s="17" t="n">
        <v>999</v>
      </c>
      <c r="N53" s="17" t="n">
        <v>999</v>
      </c>
      <c r="O53" s="17" t="n">
        <v>999</v>
      </c>
      <c r="P53" s="17" t="n">
        <v>999</v>
      </c>
      <c r="Q53" s="17" t="n">
        <v>999</v>
      </c>
      <c r="R53" s="17" t="n">
        <v>999</v>
      </c>
      <c r="S53" s="17" t="n">
        <v>999</v>
      </c>
      <c r="T53" s="17" t="n">
        <v>999</v>
      </c>
      <c r="U53" s="17" t="n">
        <v>999</v>
      </c>
      <c r="V53" s="17" t="n">
        <v>999</v>
      </c>
      <c r="W53" s="26" t="n">
        <v>999</v>
      </c>
      <c r="X53" s="20" t="n">
        <v>999</v>
      </c>
      <c r="Y53" s="20" t="n">
        <v>999</v>
      </c>
      <c r="Z53" s="20" t="n">
        <v>999</v>
      </c>
      <c r="AA53" s="20" t="n">
        <v>999</v>
      </c>
      <c r="AB53" s="20" t="n">
        <v>999</v>
      </c>
      <c r="AC53" s="20" t="n">
        <v>999</v>
      </c>
      <c r="AD53" s="20" t="n">
        <v>999</v>
      </c>
      <c r="AE53" s="20" t="n">
        <v>999</v>
      </c>
      <c r="AF53" s="20" t="n">
        <v>999</v>
      </c>
      <c r="AG53" s="20" t="n">
        <v>999</v>
      </c>
      <c r="AH53" s="20" t="n">
        <v>999</v>
      </c>
      <c r="AI53" s="20" t="n">
        <v>999</v>
      </c>
      <c r="AJ53" s="20" t="n">
        <v>999</v>
      </c>
      <c r="AK53" s="20" t="n">
        <v>999</v>
      </c>
      <c r="AL53" s="20" t="n">
        <v>999</v>
      </c>
      <c r="AM53" s="20" t="n">
        <v>999</v>
      </c>
      <c r="AN53" s="20" t="n">
        <v>999</v>
      </c>
      <c r="AO53" s="20" t="n">
        <v>999</v>
      </c>
      <c r="AP53" s="20" t="n">
        <v>999</v>
      </c>
      <c r="AQ53" s="20" t="n">
        <v>999</v>
      </c>
      <c r="AR53" s="20" t="n">
        <v>999</v>
      </c>
      <c r="AS53" s="20" t="n">
        <v>999</v>
      </c>
      <c r="AT53" s="20" t="n">
        <v>999</v>
      </c>
      <c r="AU53" s="20" t="n">
        <v>999</v>
      </c>
      <c r="AV53" s="20" t="n">
        <v>999</v>
      </c>
      <c r="AW53" s="20" t="n">
        <v>999</v>
      </c>
      <c r="AX53" s="20" t="n">
        <v>999</v>
      </c>
      <c r="AY53" s="20" t="n">
        <v>999</v>
      </c>
      <c r="AZ53" s="20" t="n">
        <v>999</v>
      </c>
      <c r="BA53" s="20" t="n">
        <v>999</v>
      </c>
      <c r="BB53" s="19" t="n">
        <v>999</v>
      </c>
      <c r="BC53" s="19" t="n">
        <v>999</v>
      </c>
      <c r="BD53" s="19" t="n">
        <v>999</v>
      </c>
      <c r="BE53" s="19" t="n">
        <v>999</v>
      </c>
      <c r="BF53" s="19" t="n">
        <v>999</v>
      </c>
      <c r="BG53" s="19" t="n">
        <v>999</v>
      </c>
      <c r="BH53" s="19" t="n">
        <v>999</v>
      </c>
      <c r="BI53" s="19" t="n">
        <v>999</v>
      </c>
      <c r="BJ53" s="19" t="n">
        <v>999</v>
      </c>
      <c r="BK53" s="19" t="n">
        <v>999</v>
      </c>
      <c r="BL53" s="19" t="n">
        <v>999</v>
      </c>
      <c r="BM53" s="19" t="n">
        <v>999</v>
      </c>
      <c r="BN53" s="19" t="n">
        <v>999</v>
      </c>
      <c r="BO53" s="19" t="n">
        <v>999</v>
      </c>
      <c r="BP53" s="19" t="n">
        <v>999</v>
      </c>
      <c r="BQ53" s="19" t="n">
        <v>999</v>
      </c>
      <c r="BR53" s="19" t="n">
        <v>999</v>
      </c>
      <c r="BS53" s="19" t="n">
        <v>999</v>
      </c>
      <c r="BT53" s="19" t="n">
        <v>999</v>
      </c>
      <c r="BU53" s="19" t="n">
        <v>999</v>
      </c>
      <c r="BV53" s="19" t="n">
        <v>999</v>
      </c>
      <c r="BW53" s="19" t="n">
        <v>999</v>
      </c>
      <c r="BX53" s="19" t="n">
        <v>999</v>
      </c>
      <c r="BY53" s="19" t="n">
        <v>999</v>
      </c>
      <c r="BZ53" s="19" t="n">
        <v>999</v>
      </c>
      <c r="CA53" s="19" t="n">
        <v>999</v>
      </c>
      <c r="CB53" s="19" t="n">
        <v>999</v>
      </c>
      <c r="CC53" s="19" t="n">
        <v>999</v>
      </c>
      <c r="CD53" s="19" t="n">
        <v>999</v>
      </c>
      <c r="CE53" s="19" t="n">
        <v>999</v>
      </c>
      <c r="CF53" s="21" t="n">
        <v>958.9</v>
      </c>
      <c r="CG53" s="21" t="n">
        <v>40.1</v>
      </c>
      <c r="CH53" s="21" t="n">
        <v>62.68</v>
      </c>
      <c r="CI53" s="21" t="n">
        <v>20.7</v>
      </c>
      <c r="CJ53" s="21" t="n">
        <v>1.9</v>
      </c>
      <c r="CK53" s="21" t="n">
        <v>42.2</v>
      </c>
      <c r="CL53" s="21" t="n">
        <v>57.7</v>
      </c>
      <c r="CM53" s="21" t="n">
        <v>0.731</v>
      </c>
      <c r="CN53" s="21" t="n">
        <v>300</v>
      </c>
      <c r="CO53" s="21" t="n">
        <v>834.2</v>
      </c>
      <c r="CP53" s="21" t="n">
        <v>37.8</v>
      </c>
      <c r="CQ53" s="21" t="n">
        <v>72.08</v>
      </c>
      <c r="CR53" s="21" t="n">
        <v>10.8</v>
      </c>
      <c r="CS53" s="21" t="n">
        <v>0</v>
      </c>
      <c r="CT53" s="21" t="n">
        <v>82.5</v>
      </c>
      <c r="CU53" s="21" t="n">
        <v>17.4</v>
      </c>
      <c r="CV53" s="21" t="n">
        <v>4.752</v>
      </c>
      <c r="CW53" s="21" t="n">
        <v>300</v>
      </c>
      <c r="CX53" s="21" t="n">
        <v>999</v>
      </c>
      <c r="CY53" s="21" t="n">
        <v>999</v>
      </c>
      <c r="CZ53" s="21" t="n">
        <v>999</v>
      </c>
      <c r="DA53" s="21" t="n">
        <v>999</v>
      </c>
      <c r="DB53" s="21" t="n">
        <v>999</v>
      </c>
      <c r="DC53" s="21" t="n">
        <v>999</v>
      </c>
      <c r="DD53" s="21" t="n">
        <v>999</v>
      </c>
      <c r="DE53" s="21" t="n">
        <v>999</v>
      </c>
      <c r="DF53" s="21" t="n">
        <v>999</v>
      </c>
      <c r="DG53" s="21" t="n">
        <v>999</v>
      </c>
      <c r="DH53" s="21" t="n">
        <v>999</v>
      </c>
      <c r="DI53" s="21" t="n">
        <v>999</v>
      </c>
      <c r="DJ53" s="21" t="n">
        <v>999</v>
      </c>
      <c r="DK53" s="21" t="n">
        <v>999</v>
      </c>
      <c r="DL53" s="21" t="n">
        <v>999</v>
      </c>
      <c r="DM53" s="21" t="n">
        <v>999</v>
      </c>
      <c r="DN53" s="21" t="n">
        <v>999</v>
      </c>
      <c r="DO53" s="21" t="n">
        <v>999</v>
      </c>
      <c r="DP53" s="21" t="n">
        <v>999</v>
      </c>
      <c r="DQ53" s="21" t="n">
        <v>999</v>
      </c>
      <c r="DR53" s="21" t="n">
        <v>999</v>
      </c>
      <c r="DS53" s="21" t="n">
        <v>999</v>
      </c>
      <c r="DT53" s="21" t="n">
        <v>999</v>
      </c>
      <c r="DU53" s="21" t="n">
        <v>999</v>
      </c>
      <c r="DV53" s="21" t="n">
        <v>999</v>
      </c>
      <c r="DW53" s="21" t="n">
        <v>999</v>
      </c>
      <c r="DX53" s="21" t="n">
        <v>999</v>
      </c>
      <c r="DY53" s="21" t="n">
        <v>999</v>
      </c>
      <c r="DZ53" s="21" t="n">
        <v>999</v>
      </c>
      <c r="EA53" s="21" t="n">
        <v>999</v>
      </c>
      <c r="EB53" s="21" t="n">
        <v>999</v>
      </c>
      <c r="EC53" s="21" t="n">
        <v>999</v>
      </c>
      <c r="ED53" s="21" t="n">
        <v>999</v>
      </c>
      <c r="EE53" s="21" t="n">
        <v>999</v>
      </c>
      <c r="EF53" s="21" t="n">
        <v>999</v>
      </c>
      <c r="EG53" s="21" t="n">
        <v>999</v>
      </c>
      <c r="EH53" s="21" t="n">
        <v>999</v>
      </c>
      <c r="EI53" s="21" t="n">
        <v>999</v>
      </c>
      <c r="EJ53" s="21" t="n">
        <v>999</v>
      </c>
      <c r="EK53" s="21" t="n">
        <v>999</v>
      </c>
      <c r="EL53" s="21" t="n">
        <v>999</v>
      </c>
      <c r="EM53" s="21" t="n">
        <v>999</v>
      </c>
      <c r="EN53" s="21" t="n">
        <v>999</v>
      </c>
      <c r="EO53" s="21" t="n">
        <v>999</v>
      </c>
      <c r="EP53" s="21" t="n">
        <v>999</v>
      </c>
      <c r="EQ53" s="21" t="n">
        <v>999</v>
      </c>
      <c r="ER53" s="21" t="n">
        <v>999</v>
      </c>
      <c r="ES53" s="21" t="n">
        <v>999</v>
      </c>
      <c r="ET53" s="21" t="n">
        <v>999</v>
      </c>
      <c r="EU53" s="21" t="n">
        <v>999</v>
      </c>
      <c r="EV53" s="21" t="n">
        <v>999</v>
      </c>
      <c r="EW53" s="21" t="n">
        <v>999</v>
      </c>
      <c r="EX53" s="21" t="n">
        <v>999</v>
      </c>
      <c r="EY53" s="21" t="n">
        <v>999</v>
      </c>
      <c r="EZ53" s="21" t="n">
        <v>999</v>
      </c>
      <c r="FA53" s="21" t="n">
        <v>999</v>
      </c>
      <c r="FB53" s="21" t="n">
        <v>999</v>
      </c>
      <c r="FC53" s="21" t="n">
        <v>999</v>
      </c>
      <c r="FD53" s="21" t="n">
        <v>999</v>
      </c>
      <c r="FE53" s="21" t="n">
        <v>999</v>
      </c>
      <c r="FF53" s="21" t="n">
        <v>999</v>
      </c>
      <c r="FG53" s="21" t="n">
        <v>999</v>
      </c>
      <c r="FH53" s="21" t="n">
        <v>999</v>
      </c>
      <c r="FI53" s="21" t="n">
        <v>999</v>
      </c>
      <c r="FJ53" s="21" t="n">
        <v>999</v>
      </c>
      <c r="FK53" s="21" t="n">
        <v>999</v>
      </c>
      <c r="FL53" s="21" t="n">
        <v>999</v>
      </c>
      <c r="FM53" s="21" t="n">
        <v>999</v>
      </c>
      <c r="FN53" s="21" t="n">
        <v>999</v>
      </c>
      <c r="FO53" s="21" t="n">
        <v>999</v>
      </c>
      <c r="FP53" s="21" t="n">
        <v>999</v>
      </c>
      <c r="FQ53" s="21" t="n">
        <v>999</v>
      </c>
      <c r="FR53" s="15" t="n">
        <v>2.1</v>
      </c>
      <c r="FS53" s="15" t="n">
        <v>999</v>
      </c>
      <c r="FT53" s="15" t="n">
        <v>999</v>
      </c>
      <c r="FU53" s="15" t="n">
        <v>999</v>
      </c>
      <c r="FV53" s="15" t="n">
        <v>999</v>
      </c>
      <c r="FW53" s="15" t="n">
        <v>100</v>
      </c>
      <c r="FX53" s="15" t="n">
        <v>999</v>
      </c>
      <c r="FY53" s="15" t="n">
        <v>999</v>
      </c>
      <c r="FZ53" s="15" t="n">
        <v>999</v>
      </c>
      <c r="GA53" s="15" t="n">
        <v>999</v>
      </c>
      <c r="GB53" s="15" t="n">
        <v>76.6</v>
      </c>
      <c r="GC53" s="15" t="n">
        <v>999</v>
      </c>
      <c r="GD53" s="15" t="n">
        <v>999</v>
      </c>
      <c r="GE53" s="15" t="n">
        <v>999</v>
      </c>
      <c r="GF53" s="15" t="n">
        <v>999</v>
      </c>
      <c r="GG53" s="15" t="n">
        <v>18.8</v>
      </c>
      <c r="GH53" s="15" t="n">
        <v>999</v>
      </c>
      <c r="GI53" s="15" t="n">
        <v>999</v>
      </c>
      <c r="GJ53" s="15" t="n">
        <v>999</v>
      </c>
      <c r="GK53" s="15" t="n">
        <v>999</v>
      </c>
      <c r="GL53" s="15" t="n">
        <v>0</v>
      </c>
      <c r="GM53" s="15" t="n">
        <v>999</v>
      </c>
      <c r="GN53" s="15" t="n">
        <v>999</v>
      </c>
      <c r="GO53" s="15" t="n">
        <v>999</v>
      </c>
      <c r="GP53" s="15" t="n">
        <v>999</v>
      </c>
      <c r="GQ53" s="15" t="n">
        <v>0</v>
      </c>
      <c r="GR53" s="15" t="n">
        <v>999</v>
      </c>
      <c r="GS53" s="15" t="n">
        <v>999</v>
      </c>
      <c r="GT53" s="15" t="n">
        <v>999</v>
      </c>
      <c r="GU53" s="15" t="n">
        <v>999</v>
      </c>
      <c r="GV53" s="15" t="n">
        <v>0</v>
      </c>
      <c r="GW53" s="15" t="n">
        <v>999</v>
      </c>
      <c r="GX53" s="15" t="n">
        <v>999</v>
      </c>
      <c r="GY53" s="15" t="n">
        <v>999</v>
      </c>
      <c r="GZ53" s="15" t="n">
        <v>999</v>
      </c>
      <c r="HA53" s="15" t="n">
        <v>0</v>
      </c>
      <c r="HB53" s="15" t="n">
        <v>999</v>
      </c>
      <c r="HC53" s="15" t="n">
        <v>999</v>
      </c>
      <c r="HD53" s="15" t="n">
        <v>999</v>
      </c>
      <c r="HE53" s="22" t="n">
        <v>999</v>
      </c>
      <c r="HF53" s="1" t="n">
        <v>-1</v>
      </c>
      <c r="HG53" s="1" t="n">
        <v>-1</v>
      </c>
      <c r="HH53" s="1" t="n">
        <v>-1</v>
      </c>
      <c r="HI53" s="1" t="n">
        <v>-1</v>
      </c>
      <c r="HJ53" s="1" t="n">
        <v>-1</v>
      </c>
      <c r="HK53" s="1" t="n">
        <v>-1</v>
      </c>
      <c r="HL53" s="1" t="n">
        <v>-1</v>
      </c>
      <c r="HM53" s="1" t="n">
        <v>-1</v>
      </c>
      <c r="HN53" s="1" t="n">
        <v>-1</v>
      </c>
      <c r="HO53" s="1" t="n">
        <v>-1</v>
      </c>
      <c r="HP53" s="1" t="n">
        <v>-1</v>
      </c>
      <c r="HQ53" s="1" t="n">
        <v>-1</v>
      </c>
      <c r="HR53" s="1" t="n">
        <v>-1</v>
      </c>
      <c r="HS53" s="1" t="n">
        <v>-1</v>
      </c>
      <c r="HT53" s="1" t="n">
        <v>-1</v>
      </c>
      <c r="HU53" s="1" t="n">
        <v>-1</v>
      </c>
      <c r="HV53" s="1" t="n">
        <v>-1</v>
      </c>
      <c r="HW53" s="1" t="n">
        <v>-1</v>
      </c>
      <c r="HX53" s="1" t="n">
        <v>-1</v>
      </c>
      <c r="HY53" s="1" t="n">
        <v>-1</v>
      </c>
      <c r="HZ53" s="1" t="n">
        <v>-1</v>
      </c>
      <c r="IA53" s="1" t="n">
        <v>-1</v>
      </c>
      <c r="IB53" s="1" t="n">
        <v>-1</v>
      </c>
      <c r="IC53" s="1" t="n">
        <v>-1</v>
      </c>
      <c r="ID53" s="1" t="n">
        <v>-1</v>
      </c>
      <c r="IE53" s="1" t="n">
        <v>-1</v>
      </c>
      <c r="IF53" s="1" t="n">
        <v>-1</v>
      </c>
      <c r="IG53" s="1" t="n">
        <v>-1</v>
      </c>
      <c r="IH53" s="1" t="n">
        <v>-1</v>
      </c>
      <c r="II53" s="1" t="n">
        <v>-1</v>
      </c>
      <c r="IJ53" s="1" t="n">
        <v>-1</v>
      </c>
      <c r="IK53" s="1" t="n">
        <v>-1</v>
      </c>
      <c r="IL53" s="1" t="n">
        <v>-1</v>
      </c>
      <c r="IM53" s="1" t="n">
        <v>-1</v>
      </c>
      <c r="IN53" s="1" t="n">
        <v>-1</v>
      </c>
      <c r="IO53" s="1" t="n">
        <v>-1</v>
      </c>
      <c r="IP53" s="1" t="n">
        <v>-1</v>
      </c>
      <c r="IQ53" s="1" t="n">
        <v>-1</v>
      </c>
      <c r="IR53" s="1" t="n">
        <v>-1</v>
      </c>
      <c r="IS53" s="1" t="n">
        <v>-1</v>
      </c>
      <c r="IT53" s="1" t="n">
        <v>-1</v>
      </c>
      <c r="IU53" s="1" t="n">
        <v>-1</v>
      </c>
      <c r="IV53" s="1" t="n">
        <v>-1</v>
      </c>
      <c r="IW53" s="1" t="n">
        <v>-1</v>
      </c>
      <c r="IX53" s="1" t="n">
        <v>-1</v>
      </c>
      <c r="IY53" s="1" t="n">
        <v>-1</v>
      </c>
      <c r="IZ53" s="1" t="n">
        <v>-1</v>
      </c>
      <c r="JA53" s="1" t="n">
        <v>-1</v>
      </c>
      <c r="JB53" s="1" t="n">
        <v>-1</v>
      </c>
      <c r="JC53" s="1" t="n">
        <v>-1</v>
      </c>
      <c r="JD53" s="1" t="n">
        <v>-1</v>
      </c>
      <c r="JE53" s="1" t="n">
        <v>-1</v>
      </c>
      <c r="JG53" s="1" t="n">
        <v>110</v>
      </c>
      <c r="JH53" s="1" t="n">
        <v>79</v>
      </c>
      <c r="JI53" s="1" t="n">
        <f aca="false">JH53+(JG53-JH53)/3</f>
        <v>89.3333333333333</v>
      </c>
      <c r="JJ53" s="1" t="n">
        <v>1.98</v>
      </c>
      <c r="JK53" s="1" t="n">
        <v>60</v>
      </c>
      <c r="JL53" s="1" t="n">
        <v>11</v>
      </c>
      <c r="JM53" s="1" t="n">
        <v>59</v>
      </c>
      <c r="JN53" s="1" t="n">
        <f aca="false">JM53/JJ53</f>
        <v>29.7979797979798</v>
      </c>
      <c r="JO53" s="1" t="n">
        <v>9</v>
      </c>
      <c r="JP53" s="1" t="n">
        <f aca="false">JL53+JM53+JO53</f>
        <v>79</v>
      </c>
      <c r="JQ53" s="1" t="n">
        <v>29</v>
      </c>
      <c r="JR53" s="1" t="n">
        <f aca="false">(JM53-JQ53)/JM53</f>
        <v>0.508474576271186</v>
      </c>
      <c r="JS53" s="1" t="n">
        <v>80</v>
      </c>
      <c r="JT53" s="1" t="n">
        <f aca="false">(JL53+JO53)/JM53</f>
        <v>0.338983050847458</v>
      </c>
      <c r="JU53" s="23" t="n">
        <f aca="false">(0.8*(1.04*(POWER(JP53,3)-POWER(JM53,3)))+0.6)/1000</f>
        <v>239.33372</v>
      </c>
      <c r="JV53" s="1" t="n">
        <f aca="false">JU53/JJ53</f>
        <v>120.875616161616</v>
      </c>
      <c r="JW53" s="1" t="n">
        <v>47</v>
      </c>
      <c r="JX53" s="1" t="n">
        <v>45</v>
      </c>
      <c r="JY53" s="1" t="n">
        <f aca="false">JW53/JX53</f>
        <v>1.04444444444444</v>
      </c>
      <c r="JZ53" s="1" t="n">
        <v>231</v>
      </c>
      <c r="KA53" s="1" t="n">
        <v>11</v>
      </c>
      <c r="KB53" s="1" t="n">
        <f aca="false">JW53/KA53</f>
        <v>4.27272727272727</v>
      </c>
      <c r="KC53" s="1" t="n">
        <v>16.4</v>
      </c>
      <c r="KD53" s="1" t="n">
        <v>2.4</v>
      </c>
      <c r="KE53" s="1" t="n">
        <f aca="false">((3.14*POWER(KD53,2)/4)*KC53*JK53)/1000</f>
        <v>4.4492544</v>
      </c>
      <c r="KF53" s="1" t="n">
        <f aca="false">KE53/JJ53</f>
        <v>2.24709818181818</v>
      </c>
      <c r="KG53" s="1" t="n">
        <v>-1</v>
      </c>
      <c r="KH53" s="1" t="n">
        <v>25</v>
      </c>
      <c r="KI53" s="1" t="n">
        <v>49</v>
      </c>
      <c r="KJ53" s="1" t="n">
        <v>32</v>
      </c>
      <c r="KK53" s="1" t="n">
        <f aca="false">KI53/KJ53</f>
        <v>1.53125</v>
      </c>
      <c r="KL53" s="1" t="n">
        <v>245</v>
      </c>
      <c r="KM53" s="1" t="n">
        <v>13</v>
      </c>
      <c r="KN53" s="1" t="n">
        <v>80</v>
      </c>
      <c r="KO53" s="1" t="n">
        <f aca="false">KN53/JJ53</f>
        <v>40.4040404040404</v>
      </c>
      <c r="KP53" s="1" t="n">
        <v>57</v>
      </c>
      <c r="KQ53" s="1" t="n">
        <f aca="false">KP53/JJ53</f>
        <v>28.7878787878788</v>
      </c>
      <c r="KR53" s="1" t="n">
        <v>140</v>
      </c>
      <c r="KS53" s="1" t="n">
        <f aca="false">KR53/JJ53</f>
        <v>70.7070707070707</v>
      </c>
      <c r="KT53" s="1" t="n">
        <v>65</v>
      </c>
      <c r="KU53" s="1" t="n">
        <f aca="false">KT53/JJ53</f>
        <v>32.8282828282828</v>
      </c>
      <c r="KV53" s="1" t="n">
        <f aca="false">KR53-KT53</f>
        <v>75</v>
      </c>
      <c r="KW53" s="1" t="n">
        <v>54</v>
      </c>
      <c r="KX53" s="1" t="n">
        <v>19.5</v>
      </c>
      <c r="KY53" s="1" t="n">
        <v>10.7</v>
      </c>
      <c r="KZ53" s="1" t="n">
        <f aca="false">KX53/JJ53</f>
        <v>9.84848484848485</v>
      </c>
      <c r="LA53" s="1" t="n">
        <f aca="false">KY53/JJ53</f>
        <v>5.4040404040404</v>
      </c>
      <c r="LB53" s="23" t="n">
        <f aca="false">(KX53-KY53)/KX53</f>
        <v>0.451282051282051</v>
      </c>
      <c r="LC53" s="1" t="n">
        <v>-1</v>
      </c>
      <c r="LD53" s="1" t="n">
        <v>-1</v>
      </c>
      <c r="LE53" s="1" t="n">
        <v>-1</v>
      </c>
      <c r="LF53" s="1" t="n">
        <v>-1</v>
      </c>
      <c r="LG53" s="1" t="n">
        <v>-1</v>
      </c>
      <c r="LH53" s="1" t="n">
        <v>-1</v>
      </c>
      <c r="LI53" s="1" t="n">
        <v>-1</v>
      </c>
      <c r="LJ53" s="1" t="n">
        <v>-1</v>
      </c>
      <c r="LK53" s="1" t="n">
        <v>-1</v>
      </c>
      <c r="LL53" s="1" t="n">
        <v>-1</v>
      </c>
      <c r="LM53" s="1" t="n">
        <v>-1</v>
      </c>
      <c r="LN53" s="1" t="n">
        <v>-1</v>
      </c>
      <c r="LO53" s="1" t="n">
        <v>-1</v>
      </c>
      <c r="LP53" s="1" t="n">
        <v>-1</v>
      </c>
      <c r="LQ53" s="1" t="n">
        <v>-1</v>
      </c>
      <c r="LR53" s="1" t="n">
        <v>-1</v>
      </c>
      <c r="LS53" s="1" t="n">
        <v>-1</v>
      </c>
      <c r="LT53" s="1" t="n">
        <v>-1</v>
      </c>
      <c r="LU53" s="1" t="n">
        <v>-1</v>
      </c>
      <c r="LV53" s="1" t="n">
        <v>-1</v>
      </c>
      <c r="LW53" s="1" t="n">
        <v>-1</v>
      </c>
      <c r="LX53" s="1" t="n">
        <v>-1</v>
      </c>
      <c r="LY53" s="1" t="n">
        <v>-1</v>
      </c>
      <c r="LZ53" s="1" t="n">
        <v>-1</v>
      </c>
      <c r="MA53" s="1" t="n">
        <v>-1</v>
      </c>
      <c r="MB53" s="1" t="n">
        <v>-1</v>
      </c>
      <c r="MC53" s="1" t="n">
        <v>-1</v>
      </c>
      <c r="MD53" s="1" t="n">
        <v>-1</v>
      </c>
      <c r="ME53" s="1" t="n">
        <v>-1</v>
      </c>
      <c r="MF53" s="1" t="n">
        <v>-1</v>
      </c>
      <c r="MG53" s="1" t="n">
        <v>-1</v>
      </c>
      <c r="MH53" s="1" t="n">
        <v>-1</v>
      </c>
      <c r="MI53" s="1" t="n">
        <v>-1</v>
      </c>
      <c r="MJ53" s="1" t="n">
        <v>-1</v>
      </c>
      <c r="MK53" s="1" t="n">
        <v>-1</v>
      </c>
      <c r="ML53" s="1" t="n">
        <v>-1</v>
      </c>
      <c r="MM53" s="1" t="n">
        <v>-1</v>
      </c>
      <c r="MN53" s="1" t="n">
        <v>-1</v>
      </c>
      <c r="MO53" s="1" t="n">
        <v>-1</v>
      </c>
      <c r="MP53" s="1" t="n">
        <v>-1</v>
      </c>
      <c r="MQ53" s="1" t="n">
        <v>-1</v>
      </c>
      <c r="MR53" s="1" t="n">
        <v>-1</v>
      </c>
      <c r="MS53" s="1" t="n">
        <v>-1</v>
      </c>
      <c r="MT53" s="1" t="n">
        <v>-1</v>
      </c>
      <c r="MU53" s="1" t="n">
        <v>-1</v>
      </c>
      <c r="MV53" s="1" t="n">
        <v>-1</v>
      </c>
      <c r="MW53" s="1" t="n">
        <v>-1</v>
      </c>
      <c r="MX53" s="1" t="n">
        <v>-1</v>
      </c>
      <c r="MY53" s="1" t="n">
        <v>-1</v>
      </c>
      <c r="MZ53" s="1" t="n">
        <v>-1</v>
      </c>
      <c r="NA53" s="1" t="n">
        <v>-1</v>
      </c>
      <c r="NB53" s="1" t="n">
        <v>-1</v>
      </c>
      <c r="NC53" s="1" t="n">
        <v>-1</v>
      </c>
      <c r="ND53" s="1" t="n">
        <v>-1</v>
      </c>
      <c r="NE53" s="1" t="n">
        <v>-1</v>
      </c>
      <c r="NF53" s="1" t="n">
        <v>-1</v>
      </c>
      <c r="NG53" s="1" t="n">
        <v>-1</v>
      </c>
      <c r="NH53" s="1" t="n">
        <v>-1</v>
      </c>
      <c r="NI53" s="1" t="n">
        <v>-1</v>
      </c>
      <c r="NJ53" s="1" t="n">
        <v>-1</v>
      </c>
      <c r="NK53" s="1" t="n">
        <v>-1</v>
      </c>
      <c r="NL53" s="1" t="n">
        <v>-1</v>
      </c>
      <c r="NM53" s="1" t="n">
        <v>-1</v>
      </c>
      <c r="NN53" s="1" t="n">
        <v>-1</v>
      </c>
      <c r="NO53" s="1" t="n">
        <v>-1</v>
      </c>
      <c r="NP53" s="1" t="n">
        <v>-1</v>
      </c>
      <c r="NQ53" s="1" t="n">
        <v>-1</v>
      </c>
      <c r="NR53" s="1" t="n">
        <v>-1</v>
      </c>
      <c r="NS53" s="1" t="n">
        <v>-1</v>
      </c>
      <c r="NT53" s="1" t="n">
        <v>-1</v>
      </c>
      <c r="NU53" s="1" t="n">
        <v>-1</v>
      </c>
      <c r="NV53" s="1" t="n">
        <v>-1</v>
      </c>
      <c r="NW53" s="1" t="n">
        <v>-1</v>
      </c>
      <c r="NX53" s="1" t="n">
        <v>-1</v>
      </c>
      <c r="NY53" s="1" t="n">
        <v>-1</v>
      </c>
      <c r="NZ53" s="1" t="n">
        <v>-1</v>
      </c>
      <c r="OA53" s="1" t="n">
        <v>-1</v>
      </c>
      <c r="OB53" s="1" t="n">
        <v>-1</v>
      </c>
      <c r="OC53" s="1" t="n">
        <v>-1</v>
      </c>
      <c r="OD53" s="1" t="n">
        <v>-1</v>
      </c>
      <c r="OE53" s="1" t="n">
        <v>-1</v>
      </c>
      <c r="OF53" s="1" t="n">
        <v>-1</v>
      </c>
      <c r="OG53" s="1" t="n">
        <v>-1</v>
      </c>
      <c r="OH53" s="1" t="n">
        <v>-1</v>
      </c>
      <c r="OI53" s="1" t="n">
        <v>-1</v>
      </c>
      <c r="OJ53" s="1" t="n">
        <v>-1</v>
      </c>
      <c r="OK53" s="1" t="n">
        <v>-1</v>
      </c>
      <c r="OL53" s="1" t="n">
        <v>-1</v>
      </c>
      <c r="OM53" s="1" t="n">
        <v>-1</v>
      </c>
      <c r="ON53" s="1" t="n">
        <v>-1</v>
      </c>
      <c r="OO53" s="1" t="n">
        <v>-1</v>
      </c>
      <c r="OP53" s="1" t="n">
        <v>-1</v>
      </c>
      <c r="OQ53" s="1" t="n">
        <v>-1</v>
      </c>
      <c r="OR53" s="1" t="n">
        <v>-1</v>
      </c>
      <c r="OS53" s="1" t="n">
        <v>-1</v>
      </c>
      <c r="OT53" s="1" t="n">
        <v>-1</v>
      </c>
      <c r="OU53" s="1" t="n">
        <v>-1</v>
      </c>
      <c r="OV53" s="1" t="n">
        <v>-1</v>
      </c>
      <c r="OW53" s="1" t="n">
        <v>-1</v>
      </c>
      <c r="OX53" s="1" t="n">
        <v>-1</v>
      </c>
      <c r="OY53" s="1" t="n">
        <v>-1</v>
      </c>
      <c r="OZ53" s="1" t="n">
        <v>-1</v>
      </c>
      <c r="PA53" s="1" t="n">
        <v>-1</v>
      </c>
      <c r="PB53" s="1" t="n">
        <v>-1</v>
      </c>
      <c r="PC53" s="1" t="n">
        <v>-1</v>
      </c>
      <c r="PD53" s="1" t="n">
        <v>-1</v>
      </c>
      <c r="PE53" s="1" t="n">
        <v>-1</v>
      </c>
      <c r="PF53" s="1" t="n">
        <v>-1</v>
      </c>
      <c r="PG53" s="1" t="n">
        <v>-1</v>
      </c>
      <c r="PH53" s="1" t="n">
        <v>-1</v>
      </c>
      <c r="PI53" s="1" t="n">
        <v>-1</v>
      </c>
      <c r="PJ53" s="1" t="n">
        <v>-1</v>
      </c>
      <c r="PK53" s="1" t="n">
        <v>-1</v>
      </c>
      <c r="PL53" s="1" t="n">
        <v>-1</v>
      </c>
      <c r="PM53" s="1" t="n">
        <v>-1</v>
      </c>
      <c r="PN53" s="1" t="n">
        <v>-1</v>
      </c>
      <c r="PO53" s="1" t="n">
        <v>-1</v>
      </c>
      <c r="PP53" s="1" t="n">
        <v>-1</v>
      </c>
      <c r="PQ53" s="1" t="n">
        <v>-1</v>
      </c>
      <c r="PR53" s="1" t="n">
        <v>-1</v>
      </c>
      <c r="PS53" s="1" t="n">
        <v>-1</v>
      </c>
      <c r="PT53" s="1" t="n">
        <v>-1</v>
      </c>
      <c r="PU53" s="1" t="n">
        <v>-1</v>
      </c>
      <c r="PV53" s="1" t="n">
        <v>-1</v>
      </c>
      <c r="PW53" s="1" t="n">
        <v>-1</v>
      </c>
      <c r="PX53" s="1" t="n">
        <v>-1</v>
      </c>
      <c r="PY53" s="1" t="n">
        <v>-1</v>
      </c>
      <c r="PZ53" s="1" t="n">
        <v>-1</v>
      </c>
      <c r="QA53" s="1" t="n">
        <v>-1</v>
      </c>
      <c r="QB53" s="1" t="n">
        <v>-1</v>
      </c>
      <c r="QC53" s="1" t="n">
        <v>-1</v>
      </c>
      <c r="QD53" s="1" t="n">
        <v>-1</v>
      </c>
      <c r="QE53" s="1" t="n">
        <v>-1</v>
      </c>
      <c r="QF53" s="1" t="n">
        <v>-1</v>
      </c>
      <c r="QG53" s="1" t="n">
        <v>-1</v>
      </c>
      <c r="QH53" s="1" t="n">
        <v>-1</v>
      </c>
      <c r="QI53" s="1" t="n">
        <v>-1</v>
      </c>
      <c r="QJ53" s="1" t="n">
        <v>-1</v>
      </c>
      <c r="QK53" s="1" t="n">
        <v>-1</v>
      </c>
      <c r="QL53" s="1" t="n">
        <v>-1</v>
      </c>
      <c r="QM53" s="1" t="n">
        <v>-1</v>
      </c>
      <c r="QN53" s="1" t="n">
        <v>-1</v>
      </c>
      <c r="QO53" s="1" t="n">
        <v>-1</v>
      </c>
      <c r="QP53" s="1" t="n">
        <v>-1</v>
      </c>
      <c r="QQ53" s="1" t="n">
        <v>-1</v>
      </c>
      <c r="QR53" s="1" t="n">
        <v>-1</v>
      </c>
      <c r="QS53" s="1" t="n">
        <v>-1</v>
      </c>
      <c r="QT53" s="1" t="n">
        <v>-1</v>
      </c>
      <c r="QU53" s="1" t="n">
        <v>-1</v>
      </c>
      <c r="QV53" s="1" t="n">
        <v>-1</v>
      </c>
      <c r="QW53" s="1" t="n">
        <v>-1</v>
      </c>
      <c r="QX53" s="1" t="n">
        <v>-1</v>
      </c>
      <c r="QY53" s="1" t="n">
        <v>-1</v>
      </c>
      <c r="QZ53" s="1" t="n">
        <v>-1</v>
      </c>
      <c r="RA53" s="1" t="n">
        <v>-1</v>
      </c>
      <c r="RB53" s="1" t="n">
        <v>-1</v>
      </c>
      <c r="RC53" s="1" t="n">
        <v>-1</v>
      </c>
      <c r="RD53" s="1" t="n">
        <v>-1</v>
      </c>
      <c r="RE53" s="1" t="n">
        <v>-1</v>
      </c>
      <c r="RF53" s="1" t="n">
        <v>-1</v>
      </c>
      <c r="RG53" s="1" t="n">
        <v>-1</v>
      </c>
      <c r="RH53" s="1" t="n">
        <v>-1</v>
      </c>
      <c r="RI53" s="1" t="n">
        <v>-1</v>
      </c>
      <c r="RJ53" s="1" t="n">
        <v>-1</v>
      </c>
      <c r="RK53" s="1" t="n">
        <v>-1</v>
      </c>
      <c r="RL53" s="1" t="n">
        <v>-1</v>
      </c>
      <c r="RM53" s="1" t="n">
        <v>-1</v>
      </c>
      <c r="RN53" s="1" t="n">
        <v>-1</v>
      </c>
      <c r="RO53" s="1" t="n">
        <v>-1</v>
      </c>
      <c r="RP53" s="1" t="n">
        <v>-1</v>
      </c>
      <c r="RQ53" s="1" t="n">
        <v>-1</v>
      </c>
      <c r="RR53" s="1" t="n">
        <v>-1</v>
      </c>
      <c r="RS53" s="1" t="n">
        <v>-1</v>
      </c>
      <c r="RT53" s="1" t="n">
        <v>-1</v>
      </c>
      <c r="RU53" s="1" t="n">
        <v>-1</v>
      </c>
      <c r="RV53" s="1" t="n">
        <v>-1</v>
      </c>
      <c r="RW53" s="1" t="n">
        <v>-1</v>
      </c>
      <c r="RX53" s="1" t="n">
        <v>-1</v>
      </c>
      <c r="RY53" s="1" t="n">
        <v>-1</v>
      </c>
      <c r="RZ53" s="1" t="n">
        <v>-1</v>
      </c>
      <c r="SA53" s="1" t="n">
        <v>-1</v>
      </c>
      <c r="SB53" s="1" t="n">
        <v>-1</v>
      </c>
      <c r="SC53" s="1" t="n">
        <v>-1</v>
      </c>
      <c r="SD53" s="1" t="n">
        <v>-1</v>
      </c>
      <c r="ALU53" s="3"/>
      <c r="ALV53" s="3"/>
      <c r="ALW53" s="3"/>
      <c r="ALX53" s="3"/>
      <c r="ALY53" s="3"/>
      <c r="ALZ53" s="3"/>
      <c r="AMA53" s="3"/>
      <c r="AMB53" s="3"/>
      <c r="AMC53" s="3"/>
      <c r="AMD53" s="3"/>
    </row>
    <row r="54" customFormat="false" ht="21" hidden="false" customHeight="false" outlineLevel="0" collapsed="false">
      <c r="A54" s="14" t="s">
        <v>670</v>
      </c>
      <c r="B54" s="13" t="n">
        <v>160</v>
      </c>
      <c r="C54" s="13" t="n">
        <v>41</v>
      </c>
      <c r="D54" s="15" t="n">
        <v>72</v>
      </c>
      <c r="E54" s="13" t="n">
        <v>172</v>
      </c>
      <c r="F54" s="16" t="n">
        <v>4</v>
      </c>
      <c r="G54" s="16" t="n">
        <v>5</v>
      </c>
      <c r="H54" s="17" t="n">
        <v>67</v>
      </c>
      <c r="I54" s="17" t="n">
        <v>269</v>
      </c>
      <c r="J54" s="17" t="n">
        <v>998</v>
      </c>
      <c r="K54" s="17" t="n">
        <v>998</v>
      </c>
      <c r="L54" s="17" t="n">
        <v>998</v>
      </c>
      <c r="M54" s="17" t="n">
        <v>998</v>
      </c>
      <c r="N54" s="17" t="n">
        <v>21</v>
      </c>
      <c r="O54" s="17" t="n">
        <v>107</v>
      </c>
      <c r="P54" s="17" t="n">
        <v>998</v>
      </c>
      <c r="Q54" s="17" t="n">
        <v>998</v>
      </c>
      <c r="R54" s="17" t="n">
        <v>998</v>
      </c>
      <c r="S54" s="17" t="n">
        <v>998</v>
      </c>
      <c r="T54" s="17" t="n">
        <v>998</v>
      </c>
      <c r="U54" s="17" t="n">
        <v>998</v>
      </c>
      <c r="V54" s="17" t="n">
        <v>2431</v>
      </c>
      <c r="W54" s="18" t="n">
        <v>0.320833333333333</v>
      </c>
      <c r="X54" s="19" t="n">
        <v>56</v>
      </c>
      <c r="Y54" s="19" t="n">
        <v>35</v>
      </c>
      <c r="Z54" s="19" t="n">
        <v>44</v>
      </c>
      <c r="AA54" s="19" t="n">
        <v>55</v>
      </c>
      <c r="AB54" s="19" t="n">
        <v>45</v>
      </c>
      <c r="AC54" s="19" t="n">
        <v>58</v>
      </c>
      <c r="AD54" s="19" t="n">
        <v>37</v>
      </c>
      <c r="AE54" s="19" t="n">
        <v>46</v>
      </c>
      <c r="AF54" s="19" t="n">
        <v>57</v>
      </c>
      <c r="AG54" s="19" t="n">
        <v>46</v>
      </c>
      <c r="AH54" s="19" t="n">
        <v>1.03571428571429</v>
      </c>
      <c r="AI54" s="19" t="n">
        <v>1.05714285714286</v>
      </c>
      <c r="AJ54" s="19" t="n">
        <v>1.04545454545455</v>
      </c>
      <c r="AK54" s="19" t="n">
        <v>1.03636363636364</v>
      </c>
      <c r="AL54" s="19" t="n">
        <v>1.02222222222222</v>
      </c>
      <c r="AM54" s="19" t="n">
        <v>214</v>
      </c>
      <c r="AN54" s="19" t="n">
        <v>173</v>
      </c>
      <c r="AO54" s="19" t="n">
        <v>190</v>
      </c>
      <c r="AP54" s="19" t="n">
        <v>200</v>
      </c>
      <c r="AQ54" s="19" t="n">
        <v>202</v>
      </c>
      <c r="AR54" s="19" t="n">
        <v>35</v>
      </c>
      <c r="AS54" s="19" t="n">
        <v>26</v>
      </c>
      <c r="AT54" s="19" t="n">
        <v>30</v>
      </c>
      <c r="AU54" s="19" t="n">
        <v>37</v>
      </c>
      <c r="AV54" s="19" t="n">
        <v>31</v>
      </c>
      <c r="AW54" s="19" t="n">
        <v>100</v>
      </c>
      <c r="AX54" s="19" t="n">
        <v>97.1428571428571</v>
      </c>
      <c r="AY54" s="19" t="n">
        <v>97.7</v>
      </c>
      <c r="AZ54" s="19" t="n">
        <v>100</v>
      </c>
      <c r="BA54" s="19" t="n">
        <v>95.5555555555556</v>
      </c>
      <c r="BB54" s="19" t="n">
        <v>358</v>
      </c>
      <c r="BC54" s="19" t="n">
        <v>337</v>
      </c>
      <c r="BD54" s="19" t="n">
        <v>332</v>
      </c>
      <c r="BE54" s="19" t="n">
        <v>311</v>
      </c>
      <c r="BF54" s="19" t="n">
        <v>383</v>
      </c>
      <c r="BG54" s="19" t="n">
        <v>383</v>
      </c>
      <c r="BH54" s="19" t="n">
        <v>364</v>
      </c>
      <c r="BI54" s="19" t="n">
        <v>339</v>
      </c>
      <c r="BJ54" s="19" t="n">
        <v>327</v>
      </c>
      <c r="BK54" s="19" t="n">
        <v>401</v>
      </c>
      <c r="BL54" s="19" t="n">
        <v>1.07454545454545</v>
      </c>
      <c r="BM54" s="19" t="n">
        <v>1.08011869436202</v>
      </c>
      <c r="BN54" s="19" t="n">
        <v>1.0210843373494</v>
      </c>
      <c r="BO54" s="19" t="n">
        <v>1.05144694533762</v>
      </c>
      <c r="BP54" s="19" t="n">
        <v>1.04699738903394</v>
      </c>
      <c r="BQ54" s="19" t="n">
        <v>888</v>
      </c>
      <c r="BR54" s="19" t="n">
        <v>697</v>
      </c>
      <c r="BS54" s="19" t="n">
        <v>790</v>
      </c>
      <c r="BT54" s="19" t="n">
        <v>802</v>
      </c>
      <c r="BU54" s="19" t="n">
        <v>829</v>
      </c>
      <c r="BV54" s="19" t="n">
        <v>211</v>
      </c>
      <c r="BW54" s="19" t="n">
        <v>217</v>
      </c>
      <c r="BX54" s="19" t="n">
        <v>215</v>
      </c>
      <c r="BY54" s="19" t="n">
        <v>186</v>
      </c>
      <c r="BZ54" s="19" t="n">
        <v>230</v>
      </c>
      <c r="CA54" s="19" t="n">
        <v>96.9</v>
      </c>
      <c r="CB54" s="19" t="n">
        <v>77.1513353115727</v>
      </c>
      <c r="CC54" s="19" t="n">
        <v>95.5</v>
      </c>
      <c r="CD54" s="19" t="n">
        <v>95.1768488745981</v>
      </c>
      <c r="CE54" s="19" t="n">
        <v>92.1671018276762</v>
      </c>
      <c r="CF54" s="21" t="n">
        <v>1117.4</v>
      </c>
      <c r="CG54" s="21" t="n">
        <v>64.7</v>
      </c>
      <c r="CH54" s="21" t="n">
        <v>53.88</v>
      </c>
      <c r="CI54" s="21" t="n">
        <v>49.2</v>
      </c>
      <c r="CJ54" s="21" t="n">
        <v>31.9</v>
      </c>
      <c r="CK54" s="21" t="n">
        <v>46.9</v>
      </c>
      <c r="CL54" s="21" t="n">
        <v>53.1</v>
      </c>
      <c r="CM54" s="21" t="n">
        <v>0.882</v>
      </c>
      <c r="CN54" s="21" t="n">
        <v>300</v>
      </c>
      <c r="CO54" s="21" t="n">
        <v>772.6</v>
      </c>
      <c r="CP54" s="21" t="n">
        <v>44.6</v>
      </c>
      <c r="CQ54" s="21" t="n">
        <v>77.91</v>
      </c>
      <c r="CR54" s="21" t="n">
        <v>21.1</v>
      </c>
      <c r="CS54" s="21" t="n">
        <v>3</v>
      </c>
      <c r="CT54" s="21" t="n">
        <v>84.7</v>
      </c>
      <c r="CU54" s="21" t="n">
        <v>15.3</v>
      </c>
      <c r="CV54" s="21" t="n">
        <v>5.541</v>
      </c>
      <c r="CW54" s="21" t="n">
        <v>300</v>
      </c>
      <c r="CX54" s="21" t="n">
        <v>927</v>
      </c>
      <c r="CY54" s="21" t="n">
        <v>64.2</v>
      </c>
      <c r="CZ54" s="21" t="n">
        <v>65.02</v>
      </c>
      <c r="DA54" s="21" t="n">
        <v>48.8</v>
      </c>
      <c r="DB54" s="21" t="n">
        <v>12.4</v>
      </c>
      <c r="DC54" s="21" t="n">
        <v>78.1</v>
      </c>
      <c r="DD54" s="21" t="n">
        <v>21.8</v>
      </c>
      <c r="DE54" s="21" t="n">
        <v>3.576</v>
      </c>
      <c r="DF54" s="21" t="n">
        <v>300</v>
      </c>
      <c r="DG54" s="21" t="n">
        <v>853.3</v>
      </c>
      <c r="DH54" s="21" t="n">
        <v>88.9</v>
      </c>
      <c r="DI54" s="21" t="n">
        <v>70.98</v>
      </c>
      <c r="DJ54" s="21" t="n">
        <v>72.1</v>
      </c>
      <c r="DK54" s="21" t="n">
        <v>17.9</v>
      </c>
      <c r="DL54" s="21" t="n">
        <v>78.8</v>
      </c>
      <c r="DM54" s="21" t="n">
        <v>21.2</v>
      </c>
      <c r="DN54" s="21" t="n">
        <v>3.717</v>
      </c>
      <c r="DO54" s="21" t="n">
        <v>300</v>
      </c>
      <c r="DP54" s="21" t="n">
        <v>-1</v>
      </c>
      <c r="DQ54" s="21" t="n">
        <v>-1</v>
      </c>
      <c r="DR54" s="21" t="n">
        <v>-1</v>
      </c>
      <c r="DS54" s="21" t="n">
        <v>-1</v>
      </c>
      <c r="DT54" s="21" t="n">
        <v>-1</v>
      </c>
      <c r="DU54" s="21" t="n">
        <v>-1</v>
      </c>
      <c r="DV54" s="21" t="n">
        <v>-1</v>
      </c>
      <c r="DW54" s="21" t="n">
        <v>-1</v>
      </c>
      <c r="DX54" s="21" t="n">
        <v>-1</v>
      </c>
      <c r="DY54" s="21" t="n">
        <v>-1</v>
      </c>
      <c r="DZ54" s="21" t="n">
        <v>-1</v>
      </c>
      <c r="EA54" s="21" t="n">
        <v>-1</v>
      </c>
      <c r="EB54" s="21" t="n">
        <v>-1</v>
      </c>
      <c r="EC54" s="21" t="n">
        <v>-1</v>
      </c>
      <c r="ED54" s="21" t="n">
        <v>-1</v>
      </c>
      <c r="EE54" s="21" t="n">
        <v>-1</v>
      </c>
      <c r="EF54" s="21" t="n">
        <v>-1</v>
      </c>
      <c r="EG54" s="21" t="n">
        <v>-1</v>
      </c>
      <c r="EH54" s="21" t="n">
        <v>1139.1</v>
      </c>
      <c r="EI54" s="21" t="n">
        <v>74.9</v>
      </c>
      <c r="EJ54" s="21" t="n">
        <v>52.9</v>
      </c>
      <c r="EK54" s="21" t="n">
        <v>79.1</v>
      </c>
      <c r="EL54" s="21" t="n">
        <v>51.9</v>
      </c>
      <c r="EM54" s="21" t="n">
        <v>41.8</v>
      </c>
      <c r="EN54" s="21" t="n">
        <v>58.2</v>
      </c>
      <c r="EO54" s="21" t="n">
        <v>0.719</v>
      </c>
      <c r="EP54" s="21" t="n">
        <v>300</v>
      </c>
      <c r="EQ54" s="21" t="n">
        <v>836.8</v>
      </c>
      <c r="ER54" s="21" t="n">
        <v>63.7</v>
      </c>
      <c r="ES54" s="21" t="n">
        <v>72.09</v>
      </c>
      <c r="ET54" s="21" t="n">
        <v>30.1</v>
      </c>
      <c r="EU54" s="21" t="n">
        <v>4.7</v>
      </c>
      <c r="EV54" s="21" t="n">
        <v>72.9</v>
      </c>
      <c r="EW54" s="21" t="n">
        <v>27.1</v>
      </c>
      <c r="EX54" s="21" t="n">
        <v>2.689</v>
      </c>
      <c r="EY54" s="21" t="n">
        <v>300</v>
      </c>
      <c r="EZ54" s="21" t="n">
        <v>1150.1</v>
      </c>
      <c r="FA54" s="21" t="n">
        <v>49.3</v>
      </c>
      <c r="FB54" s="21" t="n">
        <v>52.27</v>
      </c>
      <c r="FC54" s="21" t="n">
        <v>51.5</v>
      </c>
      <c r="FD54" s="21" t="n">
        <v>31.5</v>
      </c>
      <c r="FE54" s="21" t="n">
        <v>37.4</v>
      </c>
      <c r="FF54" s="21" t="n">
        <v>60.6</v>
      </c>
      <c r="FG54" s="21" t="n">
        <v>0.65</v>
      </c>
      <c r="FH54" s="21" t="n">
        <v>300</v>
      </c>
      <c r="FI54" s="21" t="n">
        <v>883.1</v>
      </c>
      <c r="FJ54" s="21" t="n">
        <v>69.5</v>
      </c>
      <c r="FK54" s="21" t="n">
        <v>68.36</v>
      </c>
      <c r="FL54" s="21" t="n">
        <v>31.3</v>
      </c>
      <c r="FM54" s="21" t="n">
        <v>10</v>
      </c>
      <c r="FN54" s="21" t="n">
        <v>87.5</v>
      </c>
      <c r="FO54" s="21" t="n">
        <v>12.5</v>
      </c>
      <c r="FP54" s="21" t="n">
        <v>6.999</v>
      </c>
      <c r="FQ54" s="21" t="n">
        <v>300</v>
      </c>
      <c r="FR54" s="15" t="n">
        <v>1.7</v>
      </c>
      <c r="FS54" s="15" t="n">
        <v>2</v>
      </c>
      <c r="FT54" s="15" t="n">
        <v>-1</v>
      </c>
      <c r="FU54" s="15" t="n">
        <v>4.5</v>
      </c>
      <c r="FV54" s="15" t="n">
        <v>7.7</v>
      </c>
      <c r="FW54" s="15" t="n">
        <v>125</v>
      </c>
      <c r="FX54" s="15" t="n">
        <v>101</v>
      </c>
      <c r="FY54" s="15" t="n">
        <v>-1</v>
      </c>
      <c r="FZ54" s="15" t="n">
        <v>101</v>
      </c>
      <c r="GA54" s="15" t="n">
        <v>91</v>
      </c>
      <c r="GB54" s="15" t="n">
        <v>71.5</v>
      </c>
      <c r="GC54" s="15" t="n">
        <v>73.8</v>
      </c>
      <c r="GD54" s="15" t="n">
        <v>-1</v>
      </c>
      <c r="GE54" s="15" t="n">
        <v>71.3</v>
      </c>
      <c r="GF54" s="15" t="n">
        <v>73.1</v>
      </c>
      <c r="GG54" s="15" t="n">
        <v>16</v>
      </c>
      <c r="GH54" s="15" t="n">
        <v>14</v>
      </c>
      <c r="GI54" s="15" t="n">
        <v>-1</v>
      </c>
      <c r="GJ54" s="15" t="n">
        <v>16.3</v>
      </c>
      <c r="GK54" s="15" t="n">
        <v>16.4</v>
      </c>
      <c r="GL54" s="15" t="n">
        <v>0.5</v>
      </c>
      <c r="GM54" s="15" t="n">
        <v>6.5</v>
      </c>
      <c r="GN54" s="15" t="n">
        <v>-1</v>
      </c>
      <c r="GO54" s="15" t="n">
        <v>0.7</v>
      </c>
      <c r="GP54" s="15" t="n">
        <v>0.3</v>
      </c>
      <c r="GQ54" s="15" t="n">
        <v>0.5</v>
      </c>
      <c r="GR54" s="15" t="n">
        <v>0.5</v>
      </c>
      <c r="GS54" s="15" t="n">
        <v>-1</v>
      </c>
      <c r="GT54" s="15" t="n">
        <v>0.7</v>
      </c>
      <c r="GU54" s="15" t="n">
        <v>0.2</v>
      </c>
      <c r="GV54" s="15" t="n">
        <v>2.4</v>
      </c>
      <c r="GW54" s="15" t="n">
        <v>9.3</v>
      </c>
      <c r="GX54" s="15" t="n">
        <v>-1</v>
      </c>
      <c r="GY54" s="15" t="n">
        <v>4.7</v>
      </c>
      <c r="GZ54" s="15" t="n">
        <v>3.3</v>
      </c>
      <c r="HA54" s="15" t="n">
        <v>0.5</v>
      </c>
      <c r="HB54" s="15" t="n">
        <v>0.6</v>
      </c>
      <c r="HC54" s="15" t="n">
        <v>-1</v>
      </c>
      <c r="HD54" s="15" t="n">
        <v>0.6</v>
      </c>
      <c r="HE54" s="22" t="n">
        <v>0</v>
      </c>
      <c r="HF54" s="1" t="n">
        <v>-1</v>
      </c>
      <c r="HG54" s="1" t="n">
        <v>-1</v>
      </c>
      <c r="HH54" s="1" t="n">
        <v>-1</v>
      </c>
      <c r="HI54" s="1" t="n">
        <v>-1</v>
      </c>
      <c r="HJ54" s="1" t="n">
        <v>-1</v>
      </c>
      <c r="HK54" s="1" t="n">
        <v>-1</v>
      </c>
      <c r="HL54" s="1" t="n">
        <v>-1</v>
      </c>
      <c r="HM54" s="1" t="n">
        <v>-1</v>
      </c>
      <c r="HN54" s="1" t="n">
        <v>-1</v>
      </c>
      <c r="HO54" s="1" t="n">
        <v>-1</v>
      </c>
      <c r="HP54" s="1" t="n">
        <v>-1</v>
      </c>
      <c r="HQ54" s="1" t="n">
        <v>-1</v>
      </c>
      <c r="HR54" s="1" t="n">
        <v>-1</v>
      </c>
      <c r="HS54" s="1" t="n">
        <v>-1</v>
      </c>
      <c r="HT54" s="1" t="n">
        <v>-1</v>
      </c>
      <c r="HU54" s="1" t="n">
        <v>-1</v>
      </c>
      <c r="HV54" s="1" t="n">
        <v>-1</v>
      </c>
      <c r="HW54" s="1" t="n">
        <v>-1</v>
      </c>
      <c r="HX54" s="1" t="n">
        <v>-1</v>
      </c>
      <c r="HY54" s="1" t="n">
        <v>-1</v>
      </c>
      <c r="HZ54" s="1" t="n">
        <v>-1</v>
      </c>
      <c r="IA54" s="1" t="n">
        <v>-1</v>
      </c>
      <c r="IB54" s="1" t="n">
        <v>-1</v>
      </c>
      <c r="IC54" s="1" t="n">
        <v>-1</v>
      </c>
      <c r="ID54" s="1" t="n">
        <v>-1</v>
      </c>
      <c r="IE54" s="1" t="n">
        <v>-1</v>
      </c>
      <c r="IF54" s="1" t="n">
        <v>-1</v>
      </c>
      <c r="IG54" s="1" t="n">
        <v>-1</v>
      </c>
      <c r="IH54" s="1" t="n">
        <v>-1</v>
      </c>
      <c r="II54" s="1" t="n">
        <v>-1</v>
      </c>
      <c r="IJ54" s="1" t="n">
        <v>-1</v>
      </c>
      <c r="IK54" s="1" t="n">
        <v>-1</v>
      </c>
      <c r="IL54" s="1" t="n">
        <v>-1</v>
      </c>
      <c r="IM54" s="1" t="n">
        <v>-1</v>
      </c>
      <c r="IN54" s="1" t="n">
        <v>-1</v>
      </c>
      <c r="IO54" s="1" t="n">
        <v>-1</v>
      </c>
      <c r="IP54" s="1" t="n">
        <v>-1</v>
      </c>
      <c r="IQ54" s="1" t="n">
        <v>-1</v>
      </c>
      <c r="IR54" s="1" t="n">
        <v>-1</v>
      </c>
      <c r="IS54" s="1" t="n">
        <v>-1</v>
      </c>
      <c r="IT54" s="1" t="n">
        <v>-1</v>
      </c>
      <c r="IU54" s="1" t="n">
        <v>-1</v>
      </c>
      <c r="IV54" s="1" t="n">
        <v>-1</v>
      </c>
      <c r="IW54" s="1" t="n">
        <v>-1</v>
      </c>
      <c r="IX54" s="1" t="n">
        <v>-1</v>
      </c>
      <c r="IY54" s="1" t="n">
        <v>-1</v>
      </c>
      <c r="IZ54" s="1" t="n">
        <v>-1</v>
      </c>
      <c r="JA54" s="1" t="n">
        <v>-1</v>
      </c>
      <c r="JB54" s="1" t="n">
        <v>-1</v>
      </c>
      <c r="JC54" s="1" t="n">
        <v>-1</v>
      </c>
      <c r="JD54" s="1" t="n">
        <v>-1</v>
      </c>
      <c r="JE54" s="1" t="n">
        <v>-1</v>
      </c>
      <c r="JG54" s="1" t="n">
        <v>115</v>
      </c>
      <c r="JH54" s="1" t="n">
        <v>60</v>
      </c>
      <c r="JI54" s="1" t="n">
        <f aca="false">JH54+(JG54-JH54)/3</f>
        <v>78.3333333333333</v>
      </c>
      <c r="JJ54" s="1" t="n">
        <v>1.84</v>
      </c>
      <c r="JK54" s="1" t="n">
        <v>52</v>
      </c>
      <c r="JL54" s="1" t="n">
        <v>11</v>
      </c>
      <c r="JM54" s="1" t="n">
        <v>50</v>
      </c>
      <c r="JN54" s="1" t="n">
        <f aca="false">JM54/JJ54</f>
        <v>27.1739130434783</v>
      </c>
      <c r="JO54" s="1" t="n">
        <v>10</v>
      </c>
      <c r="JP54" s="1" t="n">
        <f aca="false">JL54+JM54+JO54</f>
        <v>71</v>
      </c>
      <c r="JQ54" s="1" t="n">
        <v>32</v>
      </c>
      <c r="JR54" s="1" t="n">
        <f aca="false">(JM54-JQ54)/JM54</f>
        <v>0.36</v>
      </c>
      <c r="JS54" s="1" t="n">
        <v>65</v>
      </c>
      <c r="JT54" s="1" t="n">
        <f aca="false">(JL54+JO54)/JM54</f>
        <v>0.42</v>
      </c>
      <c r="JU54" s="23" t="n">
        <f aca="false">(0.8*(1.04*(POWER(JP54,3)-POWER(JM54,3)))+0.6)/1000</f>
        <v>193.782552</v>
      </c>
      <c r="JV54" s="1" t="n">
        <f aca="false">JU54/JJ54</f>
        <v>105.316604347826</v>
      </c>
      <c r="JW54" s="1" t="n">
        <v>56</v>
      </c>
      <c r="JX54" s="1" t="n">
        <v>65</v>
      </c>
      <c r="JY54" s="1" t="n">
        <f aca="false">JW54/JX54</f>
        <v>0.861538461538462</v>
      </c>
      <c r="JZ54" s="1" t="n">
        <v>198</v>
      </c>
      <c r="KA54" s="1" t="n">
        <v>15</v>
      </c>
      <c r="KB54" s="1" t="n">
        <f aca="false">JW54/KA54</f>
        <v>3.73333333333333</v>
      </c>
      <c r="KC54" s="1" t="n">
        <v>23.4</v>
      </c>
      <c r="KD54" s="1" t="n">
        <v>2.6</v>
      </c>
      <c r="KE54" s="1" t="n">
        <f aca="false">((3.14*POWER(KD54,2)/4)*KC54*JK54)/1000</f>
        <v>6.45707088</v>
      </c>
      <c r="KF54" s="1" t="n">
        <f aca="false">KE54/JJ54</f>
        <v>3.50927765217391</v>
      </c>
      <c r="KG54" s="1" t="n">
        <v>16.8</v>
      </c>
      <c r="KH54" s="1" t="n">
        <v>-1</v>
      </c>
      <c r="KI54" s="1" t="n">
        <v>55</v>
      </c>
      <c r="KJ54" s="1" t="n">
        <v>23</v>
      </c>
      <c r="KK54" s="1" t="n">
        <f aca="false">KI54/KJ54</f>
        <v>2.39130434782609</v>
      </c>
      <c r="KL54" s="1" t="n">
        <v>228</v>
      </c>
      <c r="KM54" s="1" t="n">
        <v>14</v>
      </c>
      <c r="KN54" s="1" t="n">
        <v>135</v>
      </c>
      <c r="KO54" s="1" t="n">
        <f aca="false">KN54/JJ54</f>
        <v>73.3695652173913</v>
      </c>
      <c r="KP54" s="1" t="n">
        <v>81</v>
      </c>
      <c r="KQ54" s="1" t="n">
        <f aca="false">KP54/JJ54</f>
        <v>44.0217391304348</v>
      </c>
      <c r="KR54" s="1" t="n">
        <v>127</v>
      </c>
      <c r="KS54" s="1" t="n">
        <f aca="false">KR54/JJ54</f>
        <v>69.0217391304348</v>
      </c>
      <c r="KT54" s="1" t="n">
        <v>55</v>
      </c>
      <c r="KU54" s="1" t="n">
        <f aca="false">KT54/JJ54</f>
        <v>29.8913043478261</v>
      </c>
      <c r="KV54" s="1" t="n">
        <f aca="false">KR54-KT54</f>
        <v>72</v>
      </c>
      <c r="KW54" s="1" t="n">
        <v>57</v>
      </c>
      <c r="KX54" s="1" t="n">
        <v>27.6</v>
      </c>
      <c r="KY54" s="1" t="n">
        <v>12.6</v>
      </c>
      <c r="KZ54" s="1" t="n">
        <f aca="false">KX54/JJ54</f>
        <v>15</v>
      </c>
      <c r="LA54" s="1" t="n">
        <f aca="false">KY54/JJ54</f>
        <v>6.84782608695652</v>
      </c>
      <c r="LB54" s="23" t="n">
        <f aca="false">(KX54-KY54)/KX54</f>
        <v>0.543478260869565</v>
      </c>
      <c r="LC54" s="1" t="n">
        <v>118</v>
      </c>
      <c r="LD54" s="1" t="n">
        <v>67</v>
      </c>
      <c r="LE54" s="1" t="n">
        <f aca="false">LD54+(LC54-LD54)/3</f>
        <v>84</v>
      </c>
      <c r="LF54" s="1" t="n">
        <v>66</v>
      </c>
      <c r="LG54" s="1" t="n">
        <v>11</v>
      </c>
      <c r="LH54" s="1" t="n">
        <v>51</v>
      </c>
      <c r="LI54" s="1" t="n">
        <f aca="false">LH54/JJ54</f>
        <v>27.7173913043478</v>
      </c>
      <c r="LJ54" s="1" t="n">
        <v>10</v>
      </c>
      <c r="LK54" s="1" t="n">
        <f aca="false">LG54+LH54+LJ54</f>
        <v>72</v>
      </c>
      <c r="LL54" s="1" t="n">
        <v>34</v>
      </c>
      <c r="LM54" s="23" t="n">
        <f aca="false">(LH54-LL54)/LH54</f>
        <v>0.333333333333333</v>
      </c>
      <c r="LN54" s="1" t="n">
        <v>61</v>
      </c>
      <c r="LO54" s="1" t="n">
        <f aca="false">(LG54+LJ54)/LH54</f>
        <v>0.411764705882353</v>
      </c>
      <c r="LP54" s="1" t="n">
        <f aca="false">(0.8*(1.04*(POWER(LK54,3)-POWER(LH54,3)))+0.6)/1000</f>
        <v>200.177304</v>
      </c>
      <c r="LQ54" s="1" t="n">
        <f aca="false">LP54/JJ54</f>
        <v>108.792013043478</v>
      </c>
      <c r="LR54" s="1" t="n">
        <v>49</v>
      </c>
      <c r="LS54" s="1" t="n">
        <v>40</v>
      </c>
      <c r="LT54" s="23" t="n">
        <f aca="false">LR54/LS54</f>
        <v>1.225</v>
      </c>
      <c r="LU54" s="1" t="n">
        <v>192</v>
      </c>
      <c r="LV54" s="1" t="n">
        <v>13</v>
      </c>
      <c r="LW54" s="23" t="n">
        <f aca="false">LR54/LV54</f>
        <v>3.76923076923077</v>
      </c>
      <c r="LX54" s="1" t="n">
        <v>22.1</v>
      </c>
      <c r="LY54" s="1" t="n">
        <f aca="false">((3.14*POWER(KD54,2)/4)*LX54*LF54)/1000</f>
        <v>7.74020676</v>
      </c>
      <c r="LZ54" s="1" t="n">
        <f aca="false">LY54/JJ54</f>
        <v>4.20663410869565</v>
      </c>
      <c r="MA54" s="1" t="n">
        <v>16.8</v>
      </c>
      <c r="MB54" s="1" t="n">
        <v>34</v>
      </c>
      <c r="MC54" s="1" t="n">
        <v>45</v>
      </c>
      <c r="MD54" s="1" t="n">
        <v>33</v>
      </c>
      <c r="ME54" s="23" t="n">
        <f aca="false">MC54/MD54</f>
        <v>1.36363636363636</v>
      </c>
      <c r="MF54" s="1" t="n">
        <v>221</v>
      </c>
      <c r="MG54" s="1" t="n">
        <v>17</v>
      </c>
      <c r="MH54" s="1" t="n">
        <v>121</v>
      </c>
      <c r="MI54" s="1" t="n">
        <f aca="false">MH54/JJ54</f>
        <v>65.7608695652174</v>
      </c>
      <c r="MJ54" s="1" t="n">
        <v>111</v>
      </c>
      <c r="MK54" s="1" t="n">
        <f aca="false">MJ54/JJ54</f>
        <v>60.3260869565217</v>
      </c>
      <c r="ML54" s="1" t="n">
        <v>157</v>
      </c>
      <c r="MM54" s="1" t="n">
        <f aca="false">ML54/JJ54</f>
        <v>85.3260869565217</v>
      </c>
      <c r="MN54" s="1" t="n">
        <v>68</v>
      </c>
      <c r="MO54" s="1" t="n">
        <f aca="false">MN54/JJ54</f>
        <v>36.9565217391304</v>
      </c>
      <c r="MP54" s="1" t="n">
        <f aca="false">ML54-MN54</f>
        <v>89</v>
      </c>
      <c r="MQ54" s="1" t="n">
        <v>56</v>
      </c>
      <c r="MR54" s="1" t="n">
        <v>29.5</v>
      </c>
      <c r="MS54" s="1" t="n">
        <v>17.3</v>
      </c>
      <c r="MT54" s="1" t="n">
        <f aca="false">MR54/JJ54</f>
        <v>16.0326086956522</v>
      </c>
      <c r="MU54" s="1" t="n">
        <f aca="false">MS54/JJ54</f>
        <v>9.40217391304348</v>
      </c>
      <c r="MV54" s="23" t="n">
        <f aca="false">(MR54-MS54)/MR54</f>
        <v>0.413559322033898</v>
      </c>
      <c r="MW54" s="1" t="n">
        <v>-1</v>
      </c>
      <c r="MX54" s="1" t="n">
        <v>-1</v>
      </c>
      <c r="MY54" s="1" t="n">
        <v>-1</v>
      </c>
      <c r="MZ54" s="1" t="n">
        <v>-1</v>
      </c>
      <c r="NA54" s="1" t="n">
        <v>-1</v>
      </c>
      <c r="NB54" s="1" t="n">
        <v>-1</v>
      </c>
      <c r="NC54" s="1" t="n">
        <v>-1</v>
      </c>
      <c r="ND54" s="1" t="n">
        <v>-1</v>
      </c>
      <c r="NE54" s="1" t="n">
        <v>-1</v>
      </c>
      <c r="NF54" s="1" t="n">
        <v>-1</v>
      </c>
      <c r="NG54" s="1" t="n">
        <v>-1</v>
      </c>
      <c r="NH54" s="1" t="n">
        <v>-1</v>
      </c>
      <c r="NI54" s="1" t="n">
        <v>-1</v>
      </c>
      <c r="NJ54" s="1" t="n">
        <v>-1</v>
      </c>
      <c r="NK54" s="1" t="n">
        <v>-1</v>
      </c>
      <c r="NL54" s="1" t="n">
        <v>-1</v>
      </c>
      <c r="NM54" s="1" t="n">
        <v>-1</v>
      </c>
      <c r="NN54" s="1" t="n">
        <v>-1</v>
      </c>
      <c r="NO54" s="1" t="n">
        <v>-1</v>
      </c>
      <c r="NP54" s="1" t="n">
        <v>-1</v>
      </c>
      <c r="NQ54" s="1" t="n">
        <v>-1</v>
      </c>
      <c r="NR54" s="1" t="n">
        <v>-1</v>
      </c>
      <c r="NS54" s="1" t="n">
        <v>-1</v>
      </c>
      <c r="NT54" s="1" t="n">
        <v>-1</v>
      </c>
      <c r="NU54" s="1" t="n">
        <v>-1</v>
      </c>
      <c r="NV54" s="1" t="n">
        <v>-1</v>
      </c>
      <c r="NW54" s="1" t="n">
        <v>-1</v>
      </c>
      <c r="NX54" s="1" t="n">
        <v>-1</v>
      </c>
      <c r="NY54" s="1" t="n">
        <v>-1</v>
      </c>
      <c r="NZ54" s="1" t="n">
        <v>-1</v>
      </c>
      <c r="OA54" s="1" t="n">
        <v>-1</v>
      </c>
      <c r="OB54" s="1" t="n">
        <v>-1</v>
      </c>
      <c r="OC54" s="1" t="n">
        <v>-1</v>
      </c>
      <c r="OD54" s="1" t="n">
        <v>-1</v>
      </c>
      <c r="OE54" s="1" t="n">
        <v>-1</v>
      </c>
      <c r="OF54" s="1" t="n">
        <v>-1</v>
      </c>
      <c r="OG54" s="1" t="n">
        <v>-1</v>
      </c>
      <c r="OH54" s="1" t="n">
        <v>-1</v>
      </c>
      <c r="OI54" s="1" t="n">
        <v>-1</v>
      </c>
      <c r="OJ54" s="1" t="n">
        <v>-1</v>
      </c>
      <c r="OK54" s="1" t="n">
        <v>-1</v>
      </c>
      <c r="OL54" s="1" t="n">
        <v>-1</v>
      </c>
      <c r="OM54" s="1" t="n">
        <v>-1</v>
      </c>
      <c r="ON54" s="1" t="n">
        <v>-1</v>
      </c>
      <c r="OO54" s="1" t="n">
        <v>-1</v>
      </c>
      <c r="OP54" s="1" t="n">
        <v>-1</v>
      </c>
      <c r="OQ54" s="1" t="n">
        <v>114</v>
      </c>
      <c r="OR54" s="1" t="n">
        <v>65</v>
      </c>
      <c r="OS54" s="1" t="n">
        <f aca="false">OR54+(OQ54-OR54)/3</f>
        <v>81.3333333333333</v>
      </c>
      <c r="OT54" s="1" t="n">
        <v>54</v>
      </c>
      <c r="OU54" s="1" t="n">
        <v>10</v>
      </c>
      <c r="OV54" s="1" t="n">
        <v>54</v>
      </c>
      <c r="OW54" s="1" t="n">
        <f aca="false">OV54/JJ54</f>
        <v>29.3478260869565</v>
      </c>
      <c r="OX54" s="1" t="n">
        <v>10</v>
      </c>
      <c r="OY54" s="1" t="n">
        <f aca="false">OU54+OV54+OX54</f>
        <v>74</v>
      </c>
      <c r="OZ54" s="1" t="n">
        <v>35</v>
      </c>
      <c r="PA54" s="23" t="n">
        <f aca="false">(OV54-OZ54)/OV54</f>
        <v>0.351851851851852</v>
      </c>
      <c r="PB54" s="1" t="n">
        <v>64</v>
      </c>
      <c r="PC54" s="1" t="n">
        <f aca="false">(OU54+OX54)/OV54</f>
        <v>0.37037037037037</v>
      </c>
      <c r="PD54" s="1" t="n">
        <f aca="false">(0.8*(1.04*(POWER(OY54,3)-POWER(OV54,3)))+0.6)/1000</f>
        <v>206.13692</v>
      </c>
      <c r="PE54" s="1" t="n">
        <f aca="false">PD54/JJ54</f>
        <v>112.030934782609</v>
      </c>
      <c r="PF54" s="1" t="n">
        <v>66</v>
      </c>
      <c r="PG54" s="1" t="n">
        <v>36</v>
      </c>
      <c r="PH54" s="23" t="n">
        <f aca="false">PF54/PG54</f>
        <v>1.83333333333333</v>
      </c>
      <c r="PI54" s="1" t="n">
        <v>261</v>
      </c>
      <c r="PJ54" s="1" t="n">
        <v>14</v>
      </c>
      <c r="PK54" s="23" t="n">
        <f aca="false">PF54/PJ54</f>
        <v>4.71428571428571</v>
      </c>
      <c r="PL54" s="1" t="n">
        <v>18.8</v>
      </c>
      <c r="PM54" s="1" t="n">
        <f aca="false">((3.14*POWER(KD54,2)/4)*PL54*OT54)/1000</f>
        <v>5.38726032</v>
      </c>
      <c r="PN54" s="1" t="n">
        <f aca="false">PM54/JJ54</f>
        <v>2.92785886956522</v>
      </c>
      <c r="PO54" s="1" t="n">
        <v>-1</v>
      </c>
      <c r="PP54" s="1" t="n">
        <v>24</v>
      </c>
      <c r="PQ54" s="1" t="n">
        <v>45</v>
      </c>
      <c r="PR54" s="1" t="n">
        <v>25</v>
      </c>
      <c r="PS54" s="23" t="n">
        <f aca="false">PQ54/PR54</f>
        <v>1.8</v>
      </c>
      <c r="PT54" s="1" t="n">
        <v>205</v>
      </c>
      <c r="PU54" s="1" t="n">
        <v>13</v>
      </c>
      <c r="PV54" s="1" t="n">
        <v>121</v>
      </c>
      <c r="PW54" s="1" t="n">
        <f aca="false">PV54/JJ54</f>
        <v>65.7608695652174</v>
      </c>
      <c r="PX54" s="1" t="n">
        <v>88</v>
      </c>
      <c r="PY54" s="1" t="n">
        <f aca="false">PX54/JJ54</f>
        <v>47.8260869565217</v>
      </c>
      <c r="PZ54" s="1" t="n">
        <v>125</v>
      </c>
      <c r="QA54" s="1" t="n">
        <f aca="false">PZ54/JJ54</f>
        <v>67.9347826086957</v>
      </c>
      <c r="QB54" s="1" t="n">
        <v>48</v>
      </c>
      <c r="QC54" s="1" t="n">
        <f aca="false">QB54/JJ54</f>
        <v>26.0869565217391</v>
      </c>
      <c r="QD54" s="1" t="n">
        <f aca="false">PZ54-QB54</f>
        <v>77</v>
      </c>
      <c r="QE54" s="1" t="n">
        <v>62</v>
      </c>
      <c r="QF54" s="1" t="n">
        <v>30.6</v>
      </c>
      <c r="QG54" s="1" t="n">
        <v>14.1</v>
      </c>
      <c r="QH54" s="1" t="n">
        <f aca="false">QF54/JJ54</f>
        <v>16.6304347826087</v>
      </c>
      <c r="QI54" s="1" t="n">
        <f aca="false">QG54/JJ54</f>
        <v>7.66304347826087</v>
      </c>
      <c r="QJ54" s="23" t="n">
        <f aca="false">(QF54-QG54)/QF54</f>
        <v>0.53921568627451</v>
      </c>
      <c r="QK54" s="1" t="n">
        <v>117</v>
      </c>
      <c r="QL54" s="1" t="n">
        <v>67</v>
      </c>
      <c r="QM54" s="1" t="n">
        <f aca="false">QL54+(QK54-QL54)/3</f>
        <v>83.6666666666667</v>
      </c>
      <c r="QN54" s="1" t="n">
        <v>52</v>
      </c>
      <c r="QO54" s="1" t="n">
        <v>11</v>
      </c>
      <c r="QP54" s="1" t="n">
        <v>51</v>
      </c>
      <c r="QQ54" s="1" t="n">
        <f aca="false">QP54/JJ54</f>
        <v>27.7173913043478</v>
      </c>
      <c r="QR54" s="1" t="n">
        <v>9</v>
      </c>
      <c r="QS54" s="1" t="n">
        <f aca="false">QO54+QP54+QR54</f>
        <v>71</v>
      </c>
      <c r="QT54" s="1" t="n">
        <v>31</v>
      </c>
      <c r="QU54" s="23" t="n">
        <f aca="false">(QP54-QT54)/QP54</f>
        <v>0.392156862745098</v>
      </c>
      <c r="QV54" s="1" t="n">
        <v>69</v>
      </c>
      <c r="QW54" s="1" t="n">
        <f aca="false">(QO54+QR54)/QP54</f>
        <v>0.392156862745098</v>
      </c>
      <c r="QX54" s="1" t="n">
        <f aca="false">(0.8*(1.04*(POWER(QS54,3)-POWER(QP54,3)))+0.6)/1000</f>
        <v>187.41692</v>
      </c>
      <c r="QY54" s="1" t="n">
        <f aca="false">QX54/JJ54</f>
        <v>101.85702173913</v>
      </c>
      <c r="QZ54" s="1" t="n">
        <v>49</v>
      </c>
      <c r="RA54" s="1" t="n">
        <v>37</v>
      </c>
      <c r="RB54" s="23" t="n">
        <f aca="false">QZ54/RA54</f>
        <v>1.32432432432432</v>
      </c>
      <c r="RC54" s="1" t="n">
        <v>245</v>
      </c>
      <c r="RD54" s="1" t="n">
        <v>17</v>
      </c>
      <c r="RE54" s="23" t="n">
        <f aca="false">QZ54/RD54</f>
        <v>2.88235294117647</v>
      </c>
      <c r="RF54" s="1" t="n">
        <v>22.9</v>
      </c>
      <c r="RG54" s="1" t="n">
        <f aca="false">((3.14*POWER(KD54,2)/4)*RF54*QN54)/1000</f>
        <v>6.31909928</v>
      </c>
      <c r="RH54" s="1" t="n">
        <f aca="false">RG54/JJ54</f>
        <v>3.43429308695652</v>
      </c>
      <c r="RI54" s="1" t="n">
        <v>15.1</v>
      </c>
      <c r="RJ54" s="1" t="n">
        <v>33</v>
      </c>
      <c r="RK54" s="1" t="n">
        <v>53</v>
      </c>
      <c r="RL54" s="1" t="n">
        <v>22</v>
      </c>
      <c r="RM54" s="23" t="n">
        <f aca="false">RK54/RL54</f>
        <v>2.40909090909091</v>
      </c>
      <c r="RN54" s="1" t="n">
        <v>252</v>
      </c>
      <c r="RO54" s="1" t="n">
        <v>16</v>
      </c>
      <c r="RP54" s="1" t="n">
        <v>128</v>
      </c>
      <c r="RQ54" s="1" t="n">
        <f aca="false">RP54/JJ54</f>
        <v>69.5652173913043</v>
      </c>
      <c r="RR54" s="1" t="n">
        <v>88</v>
      </c>
      <c r="RS54" s="1" t="n">
        <f aca="false">RR54/JJ54</f>
        <v>47.8260869565217</v>
      </c>
      <c r="RT54" s="1" t="n">
        <v>110</v>
      </c>
      <c r="RU54" s="1" t="n">
        <f aca="false">RT54/JJ54</f>
        <v>59.7826086956522</v>
      </c>
      <c r="RV54" s="1" t="n">
        <v>49</v>
      </c>
      <c r="RW54" s="1" t="n">
        <f aca="false">RV54/JJ54</f>
        <v>26.6304347826087</v>
      </c>
      <c r="RX54" s="1" t="n">
        <f aca="false">RT54-RV54</f>
        <v>61</v>
      </c>
      <c r="RY54" s="1" t="n">
        <v>55</v>
      </c>
      <c r="RZ54" s="1" t="n">
        <v>28.5</v>
      </c>
      <c r="SA54" s="1" t="n">
        <v>15.8</v>
      </c>
      <c r="SB54" s="1" t="n">
        <f aca="false">RZ54/JJ54</f>
        <v>15.4891304347826</v>
      </c>
      <c r="SC54" s="1" t="n">
        <f aca="false">SA54/JJ54</f>
        <v>8.58695652173913</v>
      </c>
      <c r="SD54" s="23" t="n">
        <f aca="false">(RZ54-SA54)/RZ54</f>
        <v>0.445614035087719</v>
      </c>
      <c r="ALU54" s="3"/>
      <c r="ALV54" s="3"/>
      <c r="ALW54" s="3"/>
      <c r="ALX54" s="3"/>
      <c r="ALY54" s="3"/>
      <c r="ALZ54" s="3"/>
      <c r="AMA54" s="3"/>
      <c r="AMB54" s="3"/>
      <c r="AMC54" s="3"/>
      <c r="AMD54" s="3"/>
    </row>
    <row r="55" customFormat="false" ht="21" hidden="false" customHeight="false" outlineLevel="0" collapsed="false">
      <c r="A55" s="14" t="s">
        <v>671</v>
      </c>
      <c r="B55" s="13" t="n">
        <v>160</v>
      </c>
      <c r="C55" s="13" t="n">
        <v>53</v>
      </c>
      <c r="D55" s="15" t="n">
        <v>64</v>
      </c>
      <c r="E55" s="13" t="n">
        <v>162</v>
      </c>
      <c r="F55" s="47" t="n">
        <v>2</v>
      </c>
      <c r="G55" s="16" t="n">
        <v>4.5</v>
      </c>
      <c r="H55" s="17" t="n">
        <v>136</v>
      </c>
      <c r="I55" s="17" t="n">
        <v>269</v>
      </c>
      <c r="J55" s="17" t="n">
        <v>998</v>
      </c>
      <c r="K55" s="17" t="n">
        <v>998</v>
      </c>
      <c r="L55" s="17" t="n">
        <v>998</v>
      </c>
      <c r="M55" s="17" t="n">
        <v>998</v>
      </c>
      <c r="N55" s="17" t="n">
        <v>998</v>
      </c>
      <c r="O55" s="17" t="n">
        <v>998</v>
      </c>
      <c r="P55" s="17" t="n">
        <v>998</v>
      </c>
      <c r="Q55" s="17" t="n">
        <v>998</v>
      </c>
      <c r="R55" s="17" t="n">
        <v>17</v>
      </c>
      <c r="S55" s="17" t="n">
        <v>45</v>
      </c>
      <c r="T55" s="17" t="n">
        <v>998</v>
      </c>
      <c r="U55" s="17" t="n">
        <v>998</v>
      </c>
      <c r="V55" s="17" t="n">
        <v>2682</v>
      </c>
      <c r="W55" s="18" t="n">
        <v>0.495138888888889</v>
      </c>
      <c r="X55" s="19" t="n">
        <v>-1</v>
      </c>
      <c r="Y55" s="19" t="n">
        <v>-1</v>
      </c>
      <c r="Z55" s="19" t="n">
        <v>-1</v>
      </c>
      <c r="AA55" s="19" t="n">
        <v>-1</v>
      </c>
      <c r="AB55" s="19" t="n">
        <v>-1</v>
      </c>
      <c r="AC55" s="19" t="n">
        <v>-1</v>
      </c>
      <c r="AD55" s="19" t="n">
        <v>-1</v>
      </c>
      <c r="AE55" s="19" t="n">
        <v>-1</v>
      </c>
      <c r="AF55" s="19" t="n">
        <v>-1</v>
      </c>
      <c r="AG55" s="19" t="n">
        <v>-1</v>
      </c>
      <c r="AH55" s="19" t="n">
        <v>-1</v>
      </c>
      <c r="AI55" s="19" t="n">
        <v>-1</v>
      </c>
      <c r="AJ55" s="19" t="n">
        <v>-1</v>
      </c>
      <c r="AK55" s="19" t="n">
        <v>-1</v>
      </c>
      <c r="AL55" s="19" t="n">
        <v>-1</v>
      </c>
      <c r="AM55" s="19" t="n">
        <v>-1</v>
      </c>
      <c r="AN55" s="19" t="n">
        <v>-1</v>
      </c>
      <c r="AO55" s="19" t="n">
        <v>-1</v>
      </c>
      <c r="AP55" s="19" t="n">
        <v>-1</v>
      </c>
      <c r="AQ55" s="19" t="n">
        <v>-1</v>
      </c>
      <c r="AR55" s="19" t="n">
        <v>-1</v>
      </c>
      <c r="AS55" s="19" t="n">
        <v>-1</v>
      </c>
      <c r="AT55" s="19" t="n">
        <v>-1</v>
      </c>
      <c r="AU55" s="19" t="n">
        <v>-1</v>
      </c>
      <c r="AV55" s="19" t="n">
        <v>-1</v>
      </c>
      <c r="AW55" s="19" t="n">
        <v>-1</v>
      </c>
      <c r="AX55" s="19" t="n">
        <v>-1</v>
      </c>
      <c r="AY55" s="19" t="n">
        <v>-1</v>
      </c>
      <c r="AZ55" s="19" t="n">
        <v>-1</v>
      </c>
      <c r="BA55" s="19" t="n">
        <v>-1</v>
      </c>
      <c r="BB55" s="19" t="n">
        <v>204</v>
      </c>
      <c r="BC55" s="19" t="n">
        <v>174</v>
      </c>
      <c r="BD55" s="19" t="n">
        <v>200</v>
      </c>
      <c r="BE55" s="19" t="n">
        <v>203</v>
      </c>
      <c r="BF55" s="19" t="n">
        <v>209</v>
      </c>
      <c r="BG55" s="19" t="n">
        <v>221</v>
      </c>
      <c r="BH55" s="19" t="n">
        <v>152</v>
      </c>
      <c r="BI55" s="19" t="n">
        <v>155</v>
      </c>
      <c r="BJ55" s="19" t="n">
        <v>211</v>
      </c>
      <c r="BK55" s="19" t="n">
        <v>221</v>
      </c>
      <c r="BL55" s="19" t="n">
        <v>1.08333333333333</v>
      </c>
      <c r="BM55" s="19" t="n">
        <v>0.873563218390805</v>
      </c>
      <c r="BN55" s="19" t="n">
        <v>0.775</v>
      </c>
      <c r="BO55" s="19" t="n">
        <v>1.03940886699507</v>
      </c>
      <c r="BP55" s="19" t="n">
        <v>1.05741626794258</v>
      </c>
      <c r="BQ55" s="19" t="n">
        <v>405</v>
      </c>
      <c r="BR55" s="19" t="n">
        <v>243</v>
      </c>
      <c r="BS55" s="19" t="n">
        <v>385</v>
      </c>
      <c r="BT55" s="19" t="n">
        <v>349</v>
      </c>
      <c r="BU55" s="19" t="n">
        <v>348</v>
      </c>
      <c r="BV55" s="19" t="n">
        <v>138</v>
      </c>
      <c r="BW55" s="19" t="n">
        <v>91</v>
      </c>
      <c r="BX55" s="19" t="n">
        <v>141</v>
      </c>
      <c r="BY55" s="19" t="n">
        <v>125</v>
      </c>
      <c r="BZ55" s="19" t="n">
        <v>133</v>
      </c>
      <c r="CA55" s="19" t="n">
        <v>98.0392156862745</v>
      </c>
      <c r="CB55" s="19" t="n">
        <v>66.6666666666667</v>
      </c>
      <c r="CC55" s="19" t="n">
        <v>98</v>
      </c>
      <c r="CD55" s="19" t="n">
        <v>93.5960591133005</v>
      </c>
      <c r="CE55" s="19" t="n">
        <v>92.3444976076555</v>
      </c>
      <c r="CF55" s="21" t="n">
        <v>1205.2</v>
      </c>
      <c r="CG55" s="21" t="n">
        <v>66.7</v>
      </c>
      <c r="CH55" s="21" t="n">
        <v>49.94</v>
      </c>
      <c r="CI55" s="21" t="n">
        <v>42.1</v>
      </c>
      <c r="CJ55" s="21" t="n">
        <v>19.7</v>
      </c>
      <c r="CK55" s="21" t="n">
        <v>64</v>
      </c>
      <c r="CL55" s="21" t="n">
        <v>36</v>
      </c>
      <c r="CM55" s="21" t="n">
        <v>1.781</v>
      </c>
      <c r="CN55" s="21" t="n">
        <v>300</v>
      </c>
      <c r="CO55" s="21" t="n">
        <v>1153</v>
      </c>
      <c r="CP55" s="21" t="n">
        <v>103.2</v>
      </c>
      <c r="CQ55" s="21" t="n">
        <v>52.51</v>
      </c>
      <c r="CR55" s="21" t="n">
        <v>64.3</v>
      </c>
      <c r="CS55" s="21" t="n">
        <v>47.7</v>
      </c>
      <c r="CT55" s="21" t="n">
        <v>48.9</v>
      </c>
      <c r="CU55" s="21" t="n">
        <v>51.1</v>
      </c>
      <c r="CV55" s="21" t="n">
        <v>0.956</v>
      </c>
      <c r="CW55" s="21" t="n">
        <v>300</v>
      </c>
      <c r="CX55" s="21" t="n">
        <v>772.7</v>
      </c>
      <c r="CY55" s="21" t="n">
        <v>28.3</v>
      </c>
      <c r="CZ55" s="21" t="n">
        <v>77.76</v>
      </c>
      <c r="DA55" s="21" t="n">
        <v>16.7</v>
      </c>
      <c r="DB55" s="21" t="n">
        <v>0</v>
      </c>
      <c r="DC55" s="21" t="n">
        <v>82.8</v>
      </c>
      <c r="DD55" s="21" t="n">
        <v>17.2</v>
      </c>
      <c r="DE55" s="21" t="n">
        <v>4.814</v>
      </c>
      <c r="DF55" s="21" t="n">
        <v>300</v>
      </c>
      <c r="DG55" s="21" t="n">
        <v>722.3</v>
      </c>
      <c r="DH55" s="21" t="n">
        <v>32.9</v>
      </c>
      <c r="DI55" s="21" t="n">
        <v>83.22</v>
      </c>
      <c r="DJ55" s="21" t="n">
        <v>6.6</v>
      </c>
      <c r="DK55" s="21" t="n">
        <v>0</v>
      </c>
      <c r="DL55" s="21" t="n">
        <v>92.6</v>
      </c>
      <c r="DM55" s="21" t="n">
        <v>7.3</v>
      </c>
      <c r="DN55" s="21" t="n">
        <v>12.708</v>
      </c>
      <c r="DO55" s="21" t="n">
        <v>300</v>
      </c>
      <c r="DP55" s="21" t="n">
        <v>893.4</v>
      </c>
      <c r="DQ55" s="21" t="n">
        <v>59.8</v>
      </c>
      <c r="DR55" s="21" t="n">
        <v>67.45</v>
      </c>
      <c r="DS55" s="21" t="n">
        <v>38.7</v>
      </c>
      <c r="DT55" s="21" t="n">
        <v>14</v>
      </c>
      <c r="DU55" s="21" t="n">
        <v>68.7</v>
      </c>
      <c r="DV55" s="21" t="n">
        <v>31.3</v>
      </c>
      <c r="DW55" s="21" t="n">
        <v>2.192</v>
      </c>
      <c r="DX55" s="21" t="n">
        <v>300</v>
      </c>
      <c r="DY55" s="21" t="n">
        <v>975.4</v>
      </c>
      <c r="DZ55" s="21" t="n">
        <v>78.2</v>
      </c>
      <c r="EA55" s="21" t="n">
        <v>61.95</v>
      </c>
      <c r="EB55" s="21" t="n">
        <v>55</v>
      </c>
      <c r="EC55" s="21" t="n">
        <v>33.4</v>
      </c>
      <c r="ED55" s="21" t="n">
        <v>55.2</v>
      </c>
      <c r="EE55" s="21" t="n">
        <v>44.8</v>
      </c>
      <c r="EF55" s="21" t="n">
        <v>1.233</v>
      </c>
      <c r="EG55" s="21" t="n">
        <v>300</v>
      </c>
      <c r="EH55" s="21" t="n">
        <v>923.5</v>
      </c>
      <c r="EI55" s="21" t="n">
        <v>54.1</v>
      </c>
      <c r="EJ55" s="21" t="n">
        <v>65.19</v>
      </c>
      <c r="EK55" s="21" t="n">
        <v>28.8</v>
      </c>
      <c r="EL55" s="21" t="n">
        <v>7.7</v>
      </c>
      <c r="EM55" s="21" t="n">
        <v>55.7</v>
      </c>
      <c r="EN55" s="21" t="n">
        <v>44.2</v>
      </c>
      <c r="EO55" s="21" t="n">
        <v>1.261</v>
      </c>
      <c r="EP55" s="21" t="n">
        <v>300</v>
      </c>
      <c r="EQ55" s="21" t="n">
        <v>695.5</v>
      </c>
      <c r="ER55" s="21" t="n">
        <v>28.7</v>
      </c>
      <c r="ES55" s="21" t="n">
        <v>86.41</v>
      </c>
      <c r="ET55" s="21" t="n">
        <v>8.5</v>
      </c>
      <c r="EU55" s="21" t="n">
        <v>0</v>
      </c>
      <c r="EV55" s="21" t="n">
        <v>81.7</v>
      </c>
      <c r="EW55" s="21" t="n">
        <v>18.3</v>
      </c>
      <c r="EX55" s="21" t="n">
        <v>4.464</v>
      </c>
      <c r="EY55" s="21" t="n">
        <v>300</v>
      </c>
      <c r="EZ55" s="21" t="n">
        <v>890.99</v>
      </c>
      <c r="FA55" s="21" t="n">
        <v>43.7</v>
      </c>
      <c r="FB55" s="21" t="n">
        <v>67.51</v>
      </c>
      <c r="FC55" s="21" t="n">
        <v>24</v>
      </c>
      <c r="FD55" s="21" t="n">
        <v>2.1</v>
      </c>
      <c r="FE55" s="21" t="n">
        <v>74.8</v>
      </c>
      <c r="FF55" s="21" t="n">
        <v>25.2</v>
      </c>
      <c r="FG55" s="21" t="n">
        <v>2.936</v>
      </c>
      <c r="FH55" s="21" t="n">
        <v>300</v>
      </c>
      <c r="FI55" s="21" t="n">
        <v>642.4</v>
      </c>
      <c r="FJ55" s="21" t="n">
        <v>37.1</v>
      </c>
      <c r="FK55" s="21" t="n">
        <v>93.71</v>
      </c>
      <c r="FL55" s="21" t="n">
        <v>9.1</v>
      </c>
      <c r="FM55" s="21" t="n">
        <v>0.2</v>
      </c>
      <c r="FN55" s="21" t="n">
        <v>88.8</v>
      </c>
      <c r="FO55" s="21" t="n">
        <v>11.2</v>
      </c>
      <c r="FP55" s="21" t="n">
        <v>7.927</v>
      </c>
      <c r="FQ55" s="21" t="n">
        <v>300</v>
      </c>
      <c r="FR55" s="15" t="n">
        <v>1.5</v>
      </c>
      <c r="FS55" s="15" t="n">
        <v>1</v>
      </c>
      <c r="FT55" s="15" t="n">
        <v>3.2</v>
      </c>
      <c r="FU55" s="15" t="n">
        <v>4.4</v>
      </c>
      <c r="FV55" s="15" t="n">
        <v>4.5</v>
      </c>
      <c r="FW55" s="15" t="n">
        <v>96</v>
      </c>
      <c r="FX55" s="15" t="n">
        <v>144</v>
      </c>
      <c r="FY55" s="15" t="n">
        <v>95</v>
      </c>
      <c r="FZ55" s="15" t="n">
        <v>101</v>
      </c>
      <c r="GA55" s="15" t="n">
        <v>117</v>
      </c>
      <c r="GB55" s="15" t="n">
        <v>63</v>
      </c>
      <c r="GC55" s="15" t="n">
        <v>62.7</v>
      </c>
      <c r="GD55" s="15" t="n">
        <v>65.2</v>
      </c>
      <c r="GE55" s="15" t="n">
        <v>62.1</v>
      </c>
      <c r="GF55" s="15" t="n">
        <v>62.7</v>
      </c>
      <c r="GG55" s="15" t="n">
        <v>17.6</v>
      </c>
      <c r="GH55" s="15" t="n">
        <v>13.3</v>
      </c>
      <c r="GI55" s="15" t="n">
        <v>12.7</v>
      </c>
      <c r="GJ55" s="15" t="n">
        <v>16.5</v>
      </c>
      <c r="GK55" s="15" t="n">
        <v>17.3</v>
      </c>
      <c r="GL55" s="15" t="n">
        <v>1</v>
      </c>
      <c r="GM55" s="15" t="n">
        <v>1.7</v>
      </c>
      <c r="GN55" s="15" t="n">
        <v>0.6</v>
      </c>
      <c r="GO55" s="15" t="n">
        <v>1.4</v>
      </c>
      <c r="GP55" s="15" t="n">
        <v>0</v>
      </c>
      <c r="GQ55" s="15" t="n">
        <v>1</v>
      </c>
      <c r="GR55" s="15" t="n">
        <v>1</v>
      </c>
      <c r="GS55" s="15" t="n">
        <v>0.5</v>
      </c>
      <c r="GT55" s="15" t="n">
        <v>1.4</v>
      </c>
      <c r="GU55" s="15" t="n">
        <v>0.5</v>
      </c>
      <c r="GV55" s="15" t="n">
        <v>2.9</v>
      </c>
      <c r="GW55" s="15" t="n">
        <v>7</v>
      </c>
      <c r="GX55" s="15" t="n">
        <v>2</v>
      </c>
      <c r="GY55" s="15" t="n">
        <v>1.6</v>
      </c>
      <c r="GZ55" s="15" t="n">
        <v>0.7</v>
      </c>
      <c r="HA55" s="15" t="n">
        <v>0.7</v>
      </c>
      <c r="HB55" s="15" t="n">
        <v>0.6</v>
      </c>
      <c r="HC55" s="15" t="n">
        <v>0</v>
      </c>
      <c r="HD55" s="15" t="n">
        <v>0</v>
      </c>
      <c r="HE55" s="22" t="n">
        <v>0</v>
      </c>
      <c r="HF55" s="1" t="n">
        <v>-1</v>
      </c>
      <c r="HG55" s="1" t="n">
        <v>-1</v>
      </c>
      <c r="HH55" s="1" t="n">
        <v>-1</v>
      </c>
      <c r="HI55" s="1" t="n">
        <v>-1</v>
      </c>
      <c r="HJ55" s="1" t="n">
        <v>-1</v>
      </c>
      <c r="HK55" s="1" t="n">
        <v>-1</v>
      </c>
      <c r="HL55" s="1" t="n">
        <v>-1</v>
      </c>
      <c r="HM55" s="1" t="n">
        <v>-1</v>
      </c>
      <c r="HN55" s="1" t="n">
        <v>-1</v>
      </c>
      <c r="HO55" s="1" t="n">
        <v>-1</v>
      </c>
      <c r="HP55" s="1" t="n">
        <v>-1</v>
      </c>
      <c r="HQ55" s="1" t="n">
        <v>-1</v>
      </c>
      <c r="HR55" s="1" t="n">
        <v>-1</v>
      </c>
      <c r="HS55" s="1" t="n">
        <v>-1</v>
      </c>
      <c r="HT55" s="1" t="n">
        <v>-1</v>
      </c>
      <c r="HU55" s="1" t="n">
        <v>-1</v>
      </c>
      <c r="HV55" s="1" t="n">
        <v>-1</v>
      </c>
      <c r="HW55" s="1" t="n">
        <v>-1</v>
      </c>
      <c r="HX55" s="1" t="n">
        <v>-1</v>
      </c>
      <c r="HY55" s="1" t="n">
        <v>-1</v>
      </c>
      <c r="HZ55" s="1" t="n">
        <v>-1</v>
      </c>
      <c r="IA55" s="1" t="n">
        <v>-1</v>
      </c>
      <c r="IB55" s="1" t="n">
        <v>-1</v>
      </c>
      <c r="IC55" s="1" t="n">
        <v>-1</v>
      </c>
      <c r="ID55" s="1" t="n">
        <v>-1</v>
      </c>
      <c r="IE55" s="1" t="n">
        <v>-1</v>
      </c>
      <c r="IF55" s="1" t="n">
        <v>-1</v>
      </c>
      <c r="IG55" s="1" t="n">
        <v>-1</v>
      </c>
      <c r="IH55" s="1" t="n">
        <v>-1</v>
      </c>
      <c r="II55" s="1" t="n">
        <v>-1</v>
      </c>
      <c r="IJ55" s="1" t="n">
        <v>-1</v>
      </c>
      <c r="IK55" s="1" t="n">
        <v>-1</v>
      </c>
      <c r="IL55" s="1" t="n">
        <v>-1</v>
      </c>
      <c r="IM55" s="1" t="n">
        <v>-1</v>
      </c>
      <c r="IN55" s="1" t="n">
        <v>-1</v>
      </c>
      <c r="IO55" s="1" t="n">
        <v>-1</v>
      </c>
      <c r="IP55" s="1" t="n">
        <v>-1</v>
      </c>
      <c r="IQ55" s="1" t="n">
        <v>-1</v>
      </c>
      <c r="IR55" s="1" t="n">
        <v>-1</v>
      </c>
      <c r="IS55" s="1" t="n">
        <v>-1</v>
      </c>
      <c r="IT55" s="1" t="n">
        <v>-1</v>
      </c>
      <c r="IU55" s="1" t="n">
        <v>-1</v>
      </c>
      <c r="IV55" s="1" t="n">
        <v>-1</v>
      </c>
      <c r="IW55" s="1" t="n">
        <v>-1</v>
      </c>
      <c r="IX55" s="1" t="n">
        <v>-1</v>
      </c>
      <c r="IY55" s="1" t="n">
        <v>-1</v>
      </c>
      <c r="IZ55" s="1" t="n">
        <v>-1</v>
      </c>
      <c r="JA55" s="1" t="n">
        <v>-1</v>
      </c>
      <c r="JB55" s="1" t="n">
        <v>-1</v>
      </c>
      <c r="JC55" s="1" t="n">
        <v>-1</v>
      </c>
      <c r="JD55" s="1" t="n">
        <v>-1</v>
      </c>
      <c r="JE55" s="1" t="n">
        <v>-1</v>
      </c>
      <c r="JG55" s="1" t="n">
        <v>134</v>
      </c>
      <c r="JH55" s="1" t="n">
        <v>81</v>
      </c>
      <c r="JI55" s="1" t="n">
        <f aca="false">JH55+(JG55-JH55)/3</f>
        <v>98.6666666666667</v>
      </c>
      <c r="JJ55" s="1" t="n">
        <v>1.67</v>
      </c>
      <c r="JK55" s="1" t="n">
        <v>63</v>
      </c>
      <c r="JL55" s="1" t="n">
        <v>11</v>
      </c>
      <c r="JM55" s="1" t="n">
        <v>44</v>
      </c>
      <c r="JN55" s="1" t="n">
        <f aca="false">JM55/JJ55</f>
        <v>26.3473053892216</v>
      </c>
      <c r="JO55" s="1" t="n">
        <v>10</v>
      </c>
      <c r="JP55" s="1" t="n">
        <f aca="false">JL55+JM55+JO55</f>
        <v>65</v>
      </c>
      <c r="JQ55" s="1" t="n">
        <v>28</v>
      </c>
      <c r="JR55" s="1" t="n">
        <f aca="false">(JM55-JQ55)/JM55</f>
        <v>0.363636363636364</v>
      </c>
      <c r="JS55" s="1" t="n">
        <v>68</v>
      </c>
      <c r="JT55" s="1" t="n">
        <f aca="false">(JL55+JO55)/JM55</f>
        <v>0.477272727272727</v>
      </c>
      <c r="JU55" s="23" t="n">
        <f aca="false">(0.8*(1.04*(POWER(JP55,3)-POWER(JM55,3)))+0.6)/1000</f>
        <v>157.615512</v>
      </c>
      <c r="JV55" s="1" t="n">
        <f aca="false">JU55/JJ55</f>
        <v>94.3805461077845</v>
      </c>
      <c r="JW55" s="1" t="n">
        <v>70</v>
      </c>
      <c r="JX55" s="1" t="n">
        <v>55</v>
      </c>
      <c r="JY55" s="1" t="n">
        <f aca="false">JW55/JX55</f>
        <v>1.27272727272727</v>
      </c>
      <c r="JZ55" s="1" t="n">
        <v>186</v>
      </c>
      <c r="KA55" s="1" t="n">
        <v>14</v>
      </c>
      <c r="KB55" s="1" t="n">
        <f aca="false">JW55/KA55</f>
        <v>5</v>
      </c>
      <c r="KC55" s="1" t="n">
        <v>19.6</v>
      </c>
      <c r="KD55" s="1" t="n">
        <v>2</v>
      </c>
      <c r="KE55" s="1" t="n">
        <f aca="false">((3.14*POWER(KD55,2)/4)*KC55*JK55)/1000</f>
        <v>3.877272</v>
      </c>
      <c r="KF55" s="1" t="n">
        <f aca="false">KE55/JJ55</f>
        <v>2.32171976047904</v>
      </c>
      <c r="KG55" s="1" t="n">
        <v>16.5</v>
      </c>
      <c r="KH55" s="1" t="n">
        <v>23</v>
      </c>
      <c r="KI55" s="1" t="n">
        <v>49</v>
      </c>
      <c r="KJ55" s="1" t="n">
        <v>26</v>
      </c>
      <c r="KK55" s="1" t="n">
        <f aca="false">KI55/KJ55</f>
        <v>1.88461538461538</v>
      </c>
      <c r="KL55" s="1" t="n">
        <v>294</v>
      </c>
      <c r="KM55" s="1" t="n">
        <v>13</v>
      </c>
      <c r="KN55" s="1" t="n">
        <v>60</v>
      </c>
      <c r="KO55" s="1" t="n">
        <f aca="false">KN55/JJ55</f>
        <v>35.9281437125748</v>
      </c>
      <c r="KP55" s="1" t="n">
        <v>55</v>
      </c>
      <c r="KQ55" s="1" t="n">
        <f aca="false">KP55/JJ55</f>
        <v>32.9341317365269</v>
      </c>
      <c r="KR55" s="1" t="n">
        <v>86</v>
      </c>
      <c r="KS55" s="1" t="n">
        <f aca="false">KR55/JJ55</f>
        <v>51.497005988024</v>
      </c>
      <c r="KT55" s="1" t="n">
        <v>36</v>
      </c>
      <c r="KU55" s="1" t="n">
        <f aca="false">KT55/JJ55</f>
        <v>21.5568862275449</v>
      </c>
      <c r="KV55" s="1" t="n">
        <f aca="false">KR55-KT55</f>
        <v>50</v>
      </c>
      <c r="KW55" s="1" t="n">
        <v>59</v>
      </c>
      <c r="KX55" s="1" t="n">
        <v>18</v>
      </c>
      <c r="KY55" s="1" t="n">
        <v>10.9</v>
      </c>
      <c r="KZ55" s="1" t="n">
        <f aca="false">KX55/JJ55</f>
        <v>10.7784431137725</v>
      </c>
      <c r="LA55" s="1" t="n">
        <f aca="false">KY55/JJ55</f>
        <v>6.52694610778443</v>
      </c>
      <c r="LB55" s="23" t="n">
        <f aca="false">(KX55-KY55)/KX55</f>
        <v>0.394444444444444</v>
      </c>
      <c r="LC55" s="1" t="n">
        <v>110</v>
      </c>
      <c r="LD55" s="1" t="n">
        <v>73</v>
      </c>
      <c r="LE55" s="1" t="n">
        <f aca="false">LD55+(LC55-LD55)/3</f>
        <v>85.3333333333333</v>
      </c>
      <c r="LF55" s="1" t="n">
        <v>73</v>
      </c>
      <c r="LG55" s="1" t="n">
        <v>11</v>
      </c>
      <c r="LH55" s="1" t="n">
        <v>47</v>
      </c>
      <c r="LI55" s="1" t="n">
        <f aca="false">LH55/JJ55</f>
        <v>28.1437125748503</v>
      </c>
      <c r="LJ55" s="1" t="n">
        <v>11</v>
      </c>
      <c r="LK55" s="1" t="n">
        <f aca="false">LG55+LH55+LJ55</f>
        <v>69</v>
      </c>
      <c r="LL55" s="1" t="n">
        <v>27</v>
      </c>
      <c r="LM55" s="23" t="n">
        <f aca="false">(LH55-LL55)/LH55</f>
        <v>0.425531914893617</v>
      </c>
      <c r="LN55" s="1" t="n">
        <v>73</v>
      </c>
      <c r="LO55" s="1" t="n">
        <f aca="false">(LG55+LJ55)/LH55</f>
        <v>0.468085106382979</v>
      </c>
      <c r="LP55" s="1" t="n">
        <f aca="false">(0.8*(1.04*(POWER(LK55,3)-POWER(LH55,3)))+0.6)/1000</f>
        <v>186.939352</v>
      </c>
      <c r="LQ55" s="1" t="n">
        <f aca="false">LP55/JJ55</f>
        <v>111.939731736527</v>
      </c>
      <c r="LR55" s="1" t="n">
        <v>64</v>
      </c>
      <c r="LS55" s="1" t="n">
        <v>52</v>
      </c>
      <c r="LT55" s="23" t="n">
        <f aca="false">LR55/LS55</f>
        <v>1.23076923076923</v>
      </c>
      <c r="LU55" s="1" t="n">
        <v>198</v>
      </c>
      <c r="LV55" s="1" t="n">
        <v>16</v>
      </c>
      <c r="LW55" s="23" t="n">
        <f aca="false">LR55/LV55</f>
        <v>4</v>
      </c>
      <c r="LX55" s="1" t="n">
        <v>18.5</v>
      </c>
      <c r="LY55" s="1" t="n">
        <f aca="false">((3.14*POWER(KD55,2)/4)*LX55*LF55)/1000</f>
        <v>4.24057</v>
      </c>
      <c r="LZ55" s="1" t="n">
        <f aca="false">LY55/JJ55</f>
        <v>2.53926347305389</v>
      </c>
      <c r="MA55" s="1" t="n">
        <v>15.8</v>
      </c>
      <c r="MB55" s="1" t="n">
        <v>-1</v>
      </c>
      <c r="MC55" s="1" t="n">
        <v>51</v>
      </c>
      <c r="MD55" s="1" t="n">
        <v>31</v>
      </c>
      <c r="ME55" s="23" t="n">
        <f aca="false">MC55/MD55</f>
        <v>1.64516129032258</v>
      </c>
      <c r="MF55" s="1" t="n">
        <v>233</v>
      </c>
      <c r="MG55" s="1" t="n">
        <v>14</v>
      </c>
      <c r="MH55" s="1" t="n">
        <v>65</v>
      </c>
      <c r="MI55" s="1" t="n">
        <f aca="false">MH55/JJ55</f>
        <v>38.9221556886228</v>
      </c>
      <c r="MJ55" s="1" t="n">
        <v>58</v>
      </c>
      <c r="MK55" s="1" t="n">
        <f aca="false">MJ55/JJ55</f>
        <v>34.7305389221557</v>
      </c>
      <c r="ML55" s="1" t="n">
        <v>96</v>
      </c>
      <c r="MM55" s="1" t="n">
        <f aca="false">ML55/JJ55</f>
        <v>57.4850299401198</v>
      </c>
      <c r="MN55" s="1" t="n">
        <v>41</v>
      </c>
      <c r="MO55" s="1" t="n">
        <f aca="false">MN55/JJ55</f>
        <v>24.5508982035928</v>
      </c>
      <c r="MP55" s="1" t="n">
        <f aca="false">ML55-MN55</f>
        <v>55</v>
      </c>
      <c r="MQ55" s="1" t="n">
        <v>57</v>
      </c>
      <c r="MR55" s="1" t="n">
        <v>20.9</v>
      </c>
      <c r="MS55" s="1" t="n">
        <v>13.6</v>
      </c>
      <c r="MT55" s="1" t="n">
        <f aca="false">MR55/JJ55</f>
        <v>12.5149700598802</v>
      </c>
      <c r="MU55" s="1" t="n">
        <f aca="false">MS55/JJ55</f>
        <v>8.1437125748503</v>
      </c>
      <c r="MV55" s="23" t="n">
        <f aca="false">(MR55-MS55)/MR55</f>
        <v>0.349282296650718</v>
      </c>
      <c r="MW55" s="1" t="n">
        <v>-1</v>
      </c>
      <c r="MX55" s="1" t="n">
        <v>-1</v>
      </c>
      <c r="MY55" s="1" t="n">
        <v>-1</v>
      </c>
      <c r="MZ55" s="1" t="n">
        <v>-1</v>
      </c>
      <c r="NA55" s="1" t="n">
        <v>-1</v>
      </c>
      <c r="NB55" s="1" t="n">
        <v>-1</v>
      </c>
      <c r="NC55" s="1" t="n">
        <v>-1</v>
      </c>
      <c r="ND55" s="1" t="n">
        <v>-1</v>
      </c>
      <c r="NE55" s="1" t="n">
        <v>-1</v>
      </c>
      <c r="NF55" s="1" t="n">
        <v>-1</v>
      </c>
      <c r="NG55" s="1" t="n">
        <v>-1</v>
      </c>
      <c r="NH55" s="1" t="n">
        <v>-1</v>
      </c>
      <c r="NI55" s="1" t="n">
        <v>-1</v>
      </c>
      <c r="NJ55" s="1" t="n">
        <v>-1</v>
      </c>
      <c r="NK55" s="1" t="n">
        <v>-1</v>
      </c>
      <c r="NL55" s="1" t="n">
        <v>-1</v>
      </c>
      <c r="NM55" s="1" t="n">
        <v>-1</v>
      </c>
      <c r="NN55" s="1" t="n">
        <v>-1</v>
      </c>
      <c r="NO55" s="1" t="n">
        <v>-1</v>
      </c>
      <c r="NP55" s="1" t="n">
        <v>-1</v>
      </c>
      <c r="NQ55" s="1" t="n">
        <v>-1</v>
      </c>
      <c r="NR55" s="1" t="n">
        <v>-1</v>
      </c>
      <c r="NS55" s="1" t="n">
        <v>-1</v>
      </c>
      <c r="NT55" s="1" t="n">
        <v>-1</v>
      </c>
      <c r="NU55" s="1" t="n">
        <v>-1</v>
      </c>
      <c r="NV55" s="1" t="n">
        <v>-1</v>
      </c>
      <c r="NW55" s="1" t="n">
        <v>-1</v>
      </c>
      <c r="NX55" s="1" t="n">
        <v>-1</v>
      </c>
      <c r="NY55" s="1" t="n">
        <v>-1</v>
      </c>
      <c r="NZ55" s="1" t="n">
        <v>-1</v>
      </c>
      <c r="OA55" s="1" t="n">
        <v>-1</v>
      </c>
      <c r="OB55" s="1" t="n">
        <v>-1</v>
      </c>
      <c r="OC55" s="1" t="n">
        <v>-1</v>
      </c>
      <c r="OD55" s="1" t="n">
        <v>-1</v>
      </c>
      <c r="OE55" s="1" t="n">
        <v>-1</v>
      </c>
      <c r="OF55" s="1" t="n">
        <v>-1</v>
      </c>
      <c r="OG55" s="1" t="n">
        <v>-1</v>
      </c>
      <c r="OH55" s="1" t="n">
        <v>-1</v>
      </c>
      <c r="OI55" s="1" t="n">
        <v>-1</v>
      </c>
      <c r="OJ55" s="1" t="n">
        <v>-1</v>
      </c>
      <c r="OK55" s="1" t="n">
        <v>-1</v>
      </c>
      <c r="OL55" s="1" t="n">
        <v>-1</v>
      </c>
      <c r="OM55" s="1" t="n">
        <v>-1</v>
      </c>
      <c r="ON55" s="1" t="n">
        <v>-1</v>
      </c>
      <c r="OO55" s="1" t="n">
        <v>-1</v>
      </c>
      <c r="OP55" s="1" t="n">
        <v>-1</v>
      </c>
      <c r="OQ55" s="1" t="n">
        <v>128</v>
      </c>
      <c r="OR55" s="1" t="n">
        <v>76</v>
      </c>
      <c r="OS55" s="1" t="n">
        <f aca="false">OR55+(OQ55-OR55)/3</f>
        <v>93.3333333333333</v>
      </c>
      <c r="OT55" s="1" t="n">
        <v>65</v>
      </c>
      <c r="OU55" s="1" t="n">
        <v>10</v>
      </c>
      <c r="OV55" s="1" t="n">
        <v>48</v>
      </c>
      <c r="OW55" s="1" t="n">
        <f aca="false">OV55/JJ55</f>
        <v>28.7425149700599</v>
      </c>
      <c r="OX55" s="1" t="n">
        <v>10</v>
      </c>
      <c r="OY55" s="1" t="n">
        <f aca="false">OU55+OV55+OX55</f>
        <v>68</v>
      </c>
      <c r="OZ55" s="1" t="n">
        <v>29</v>
      </c>
      <c r="PA55" s="23" t="n">
        <f aca="false">(OV55-OZ55)/OV55</f>
        <v>0.395833333333333</v>
      </c>
      <c r="PB55" s="1" t="n">
        <v>69</v>
      </c>
      <c r="PC55" s="1" t="n">
        <f aca="false">(OU55+OX55)/OV55</f>
        <v>0.416666666666667</v>
      </c>
      <c r="PD55" s="1" t="n">
        <f aca="false">(0.8*(1.04*(POWER(OY55,3)-POWER(OV55,3)))+0.6)/1000</f>
        <v>169.59548</v>
      </c>
      <c r="PE55" s="1" t="n">
        <f aca="false">PD55/JJ55</f>
        <v>101.554179640719</v>
      </c>
      <c r="PF55" s="1" t="n">
        <v>65</v>
      </c>
      <c r="PG55" s="1" t="n">
        <v>61</v>
      </c>
      <c r="PH55" s="23" t="n">
        <f aca="false">PF55/PG55</f>
        <v>1.0655737704918</v>
      </c>
      <c r="PI55" s="1" t="n">
        <v>234</v>
      </c>
      <c r="PJ55" s="1" t="n">
        <v>15</v>
      </c>
      <c r="PK55" s="23" t="n">
        <f aca="false">PF55/PJ55</f>
        <v>4.33333333333333</v>
      </c>
      <c r="PL55" s="1" t="n">
        <v>25.3</v>
      </c>
      <c r="PM55" s="1" t="n">
        <f aca="false">((3.14*POWER(KD55,2)/4)*PL55*OT55)/1000</f>
        <v>5.16373</v>
      </c>
      <c r="PN55" s="1" t="n">
        <f aca="false">PM55/JJ55</f>
        <v>3.09205389221557</v>
      </c>
      <c r="PO55" s="1" t="n">
        <v>18.8</v>
      </c>
      <c r="PP55" s="1" t="n">
        <v>-1</v>
      </c>
      <c r="PQ55" s="1" t="n">
        <v>38</v>
      </c>
      <c r="PR55" s="1" t="n">
        <v>39</v>
      </c>
      <c r="PS55" s="23" t="n">
        <f aca="false">PQ55/PR55</f>
        <v>0.974358974358974</v>
      </c>
      <c r="PT55" s="1" t="n">
        <v>258</v>
      </c>
      <c r="PU55" s="1" t="n">
        <v>13</v>
      </c>
      <c r="PV55" s="1" t="n">
        <v>64</v>
      </c>
      <c r="PW55" s="1" t="n">
        <f aca="false">PV55/JJ55</f>
        <v>38.3233532934132</v>
      </c>
      <c r="PX55" s="1" t="n">
        <v>56</v>
      </c>
      <c r="PY55" s="1" t="n">
        <f aca="false">PX55/JJ55</f>
        <v>33.5329341317365</v>
      </c>
      <c r="PZ55" s="1" t="n">
        <v>95</v>
      </c>
      <c r="QA55" s="1" t="n">
        <f aca="false">PZ55/JJ55</f>
        <v>56.8862275449102</v>
      </c>
      <c r="QB55" s="1" t="n">
        <v>48</v>
      </c>
      <c r="QC55" s="1" t="n">
        <f aca="false">QB55/JJ55</f>
        <v>28.7425149700599</v>
      </c>
      <c r="QD55" s="1" t="n">
        <f aca="false">PZ55-QB55</f>
        <v>47</v>
      </c>
      <c r="QE55" s="1" t="n">
        <v>62</v>
      </c>
      <c r="QF55" s="1" t="n">
        <v>19.5</v>
      </c>
      <c r="QG55" s="1" t="n">
        <v>11</v>
      </c>
      <c r="QH55" s="1" t="n">
        <f aca="false">QF55/JJ55</f>
        <v>11.6766467065868</v>
      </c>
      <c r="QI55" s="1" t="n">
        <f aca="false">QG55/JJ55</f>
        <v>6.58682634730539</v>
      </c>
      <c r="QJ55" s="23" t="n">
        <f aca="false">(QF55-QG55)/QF55</f>
        <v>0.435897435897436</v>
      </c>
      <c r="QK55" s="1" t="n">
        <v>120</v>
      </c>
      <c r="QL55" s="1" t="n">
        <v>80</v>
      </c>
      <c r="QM55" s="1" t="n">
        <f aca="false">QL55+(QK55-QL55)/3</f>
        <v>93.3333333333333</v>
      </c>
      <c r="QN55" s="1" t="n">
        <v>69</v>
      </c>
      <c r="QO55" s="1" t="n">
        <v>11</v>
      </c>
      <c r="QP55" s="1" t="n">
        <v>46</v>
      </c>
      <c r="QQ55" s="1" t="n">
        <f aca="false">QP55/JJ55</f>
        <v>27.5449101796407</v>
      </c>
      <c r="QR55" s="1" t="n">
        <v>11</v>
      </c>
      <c r="QS55" s="1" t="n">
        <f aca="false">QO55+QP55+QR55</f>
        <v>68</v>
      </c>
      <c r="QT55" s="1" t="n">
        <v>27</v>
      </c>
      <c r="QU55" s="23" t="n">
        <f aca="false">(QP55-QT55)/QP55</f>
        <v>0.41304347826087</v>
      </c>
      <c r="QV55" s="1" t="n">
        <v>72</v>
      </c>
      <c r="QW55" s="1" t="n">
        <f aca="false">(QO55+QR55)/QP55</f>
        <v>0.478260869565217</v>
      </c>
      <c r="QX55" s="1" t="n">
        <f aca="false">(0.8*(1.04*(POWER(QS55,3)-POWER(QP55,3)))+0.6)/1000</f>
        <v>180.624472</v>
      </c>
      <c r="QY55" s="1" t="n">
        <f aca="false">QX55/JJ55</f>
        <v>108.158366467066</v>
      </c>
      <c r="QZ55" s="1" t="n">
        <v>67</v>
      </c>
      <c r="RA55" s="1" t="n">
        <v>52</v>
      </c>
      <c r="RB55" s="23" t="n">
        <f aca="false">QZ55/RA55</f>
        <v>1.28846153846154</v>
      </c>
      <c r="RC55" s="1" t="n">
        <v>180</v>
      </c>
      <c r="RD55" s="1" t="n">
        <v>15</v>
      </c>
      <c r="RE55" s="23" t="n">
        <f aca="false">QZ55/RD55</f>
        <v>4.46666666666667</v>
      </c>
      <c r="RF55" s="1" t="n">
        <v>23.5</v>
      </c>
      <c r="RG55" s="1" t="n">
        <f aca="false">((3.14*POWER(KD55,2)/4)*RF55*QN55)/1000</f>
        <v>5.09151</v>
      </c>
      <c r="RH55" s="1" t="n">
        <f aca="false">RG55/JJ55</f>
        <v>3.04880838323353</v>
      </c>
      <c r="RI55" s="1" t="n">
        <v>17.3</v>
      </c>
      <c r="RJ55" s="1" t="n">
        <v>-1</v>
      </c>
      <c r="RK55" s="1" t="n">
        <v>59</v>
      </c>
      <c r="RL55" s="1" t="n">
        <v>41</v>
      </c>
      <c r="RM55" s="23" t="n">
        <f aca="false">RK55/RL55</f>
        <v>1.4390243902439</v>
      </c>
      <c r="RN55" s="1" t="n">
        <v>232</v>
      </c>
      <c r="RO55" s="1" t="n">
        <v>13</v>
      </c>
      <c r="RP55" s="1" t="n">
        <v>62</v>
      </c>
      <c r="RQ55" s="1" t="n">
        <f aca="false">RP55/JJ55</f>
        <v>37.125748502994</v>
      </c>
      <c r="RR55" s="1" t="n">
        <v>52</v>
      </c>
      <c r="RS55" s="1" t="n">
        <f aca="false">RR55/JJ55</f>
        <v>31.1377245508982</v>
      </c>
      <c r="RT55" s="1" t="n">
        <v>91</v>
      </c>
      <c r="RU55" s="1" t="n">
        <f aca="false">RT55/JJ55</f>
        <v>54.4910179640719</v>
      </c>
      <c r="RV55" s="1" t="n">
        <v>43</v>
      </c>
      <c r="RW55" s="1" t="n">
        <f aca="false">RV55/JJ55</f>
        <v>25.748502994012</v>
      </c>
      <c r="RX55" s="1" t="n">
        <f aca="false">RT55-RV55</f>
        <v>48</v>
      </c>
      <c r="RY55" s="1" t="n">
        <v>61</v>
      </c>
      <c r="RZ55" s="1" t="n">
        <v>17.6</v>
      </c>
      <c r="SA55" s="1" t="n">
        <v>10.9</v>
      </c>
      <c r="SB55" s="1" t="n">
        <f aca="false">RZ55/JJ55</f>
        <v>10.5389221556886</v>
      </c>
      <c r="SC55" s="1" t="n">
        <f aca="false">SA55/JJ55</f>
        <v>6.52694610778443</v>
      </c>
      <c r="SD55" s="23" t="n">
        <f aca="false">(RZ55-SA55)/RZ55</f>
        <v>0.380681818181818</v>
      </c>
      <c r="ALU55" s="3"/>
      <c r="ALV55" s="3"/>
      <c r="ALW55" s="3"/>
      <c r="ALX55" s="3"/>
      <c r="ALY55" s="3"/>
      <c r="ALZ55" s="3"/>
      <c r="AMA55" s="3"/>
      <c r="AMB55" s="3"/>
      <c r="AMC55" s="3"/>
      <c r="AMD55" s="3"/>
    </row>
    <row r="56" customFormat="false" ht="21" hidden="false" customHeight="false" outlineLevel="0" collapsed="false">
      <c r="A56" s="14" t="s">
        <v>672</v>
      </c>
      <c r="B56" s="13" t="n">
        <v>160</v>
      </c>
      <c r="C56" s="13" t="n">
        <v>49</v>
      </c>
      <c r="D56" s="15" t="n">
        <v>76</v>
      </c>
      <c r="E56" s="13" t="n">
        <v>177</v>
      </c>
      <c r="F56" s="31" t="n">
        <v>4</v>
      </c>
      <c r="G56" s="16" t="n">
        <v>3</v>
      </c>
      <c r="H56" s="17" t="n">
        <v>139</v>
      </c>
      <c r="I56" s="17" t="n">
        <v>269</v>
      </c>
      <c r="J56" s="17" t="n">
        <v>998</v>
      </c>
      <c r="K56" s="17" t="n">
        <v>998</v>
      </c>
      <c r="L56" s="17" t="n">
        <v>998</v>
      </c>
      <c r="M56" s="17" t="n">
        <v>998</v>
      </c>
      <c r="N56" s="17" t="n">
        <v>59</v>
      </c>
      <c r="O56" s="17" t="n">
        <v>107</v>
      </c>
      <c r="P56" s="17" t="n">
        <v>998</v>
      </c>
      <c r="Q56" s="17" t="n">
        <v>998</v>
      </c>
      <c r="R56" s="17" t="n">
        <v>998</v>
      </c>
      <c r="S56" s="17" t="n">
        <v>998</v>
      </c>
      <c r="T56" s="17" t="n">
        <v>998</v>
      </c>
      <c r="U56" s="17" t="n">
        <v>998</v>
      </c>
      <c r="V56" s="17" t="n">
        <v>2695</v>
      </c>
      <c r="W56" s="18" t="n">
        <v>0.504166666666667</v>
      </c>
      <c r="X56" s="19" t="n">
        <v>-1</v>
      </c>
      <c r="Y56" s="19" t="n">
        <v>-1</v>
      </c>
      <c r="Z56" s="19" t="n">
        <v>-1</v>
      </c>
      <c r="AA56" s="19" t="n">
        <v>-1</v>
      </c>
      <c r="AB56" s="19" t="n">
        <v>-1</v>
      </c>
      <c r="AC56" s="19" t="n">
        <v>-1</v>
      </c>
      <c r="AD56" s="19" t="n">
        <v>-1</v>
      </c>
      <c r="AE56" s="19" t="n">
        <v>-1</v>
      </c>
      <c r="AF56" s="19" t="n">
        <v>-1</v>
      </c>
      <c r="AG56" s="19" t="n">
        <v>-1</v>
      </c>
      <c r="AH56" s="19" t="n">
        <v>-1</v>
      </c>
      <c r="AI56" s="19" t="n">
        <v>-1</v>
      </c>
      <c r="AJ56" s="19" t="n">
        <v>-1</v>
      </c>
      <c r="AK56" s="19" t="n">
        <v>-1</v>
      </c>
      <c r="AL56" s="19" t="n">
        <v>-1</v>
      </c>
      <c r="AM56" s="19" t="n">
        <v>-1</v>
      </c>
      <c r="AN56" s="19" t="n">
        <v>-1</v>
      </c>
      <c r="AO56" s="19" t="n">
        <v>-1</v>
      </c>
      <c r="AP56" s="19" t="n">
        <v>-1</v>
      </c>
      <c r="AQ56" s="19" t="n">
        <v>-1</v>
      </c>
      <c r="AR56" s="19" t="n">
        <v>-1</v>
      </c>
      <c r="AS56" s="19" t="n">
        <v>-1</v>
      </c>
      <c r="AT56" s="19" t="n">
        <v>-1</v>
      </c>
      <c r="AU56" s="19" t="n">
        <v>-1</v>
      </c>
      <c r="AV56" s="19" t="n">
        <v>-1</v>
      </c>
      <c r="AW56" s="19" t="n">
        <v>-1</v>
      </c>
      <c r="AX56" s="19" t="n">
        <v>-1</v>
      </c>
      <c r="AY56" s="19" t="n">
        <v>-1</v>
      </c>
      <c r="AZ56" s="19" t="n">
        <v>-1</v>
      </c>
      <c r="BA56" s="19" t="n">
        <v>-1</v>
      </c>
      <c r="BB56" s="19" t="n">
        <v>-1</v>
      </c>
      <c r="BC56" s="19" t="n">
        <v>-1</v>
      </c>
      <c r="BD56" s="19" t="n">
        <v>-1</v>
      </c>
      <c r="BE56" s="19" t="n">
        <v>-1</v>
      </c>
      <c r="BF56" s="19" t="n">
        <v>-1</v>
      </c>
      <c r="BG56" s="19" t="n">
        <v>-1</v>
      </c>
      <c r="BH56" s="19" t="n">
        <v>-1</v>
      </c>
      <c r="BI56" s="19" t="n">
        <v>-1</v>
      </c>
      <c r="BJ56" s="19" t="n">
        <v>-1</v>
      </c>
      <c r="BK56" s="19" t="n">
        <v>-1</v>
      </c>
      <c r="BL56" s="19" t="n">
        <v>-1</v>
      </c>
      <c r="BM56" s="19" t="n">
        <v>-1</v>
      </c>
      <c r="BN56" s="19" t="n">
        <v>-1</v>
      </c>
      <c r="BO56" s="19" t="n">
        <v>-1</v>
      </c>
      <c r="BP56" s="19" t="n">
        <v>-1</v>
      </c>
      <c r="BQ56" s="19" t="n">
        <v>-1</v>
      </c>
      <c r="BR56" s="19" t="n">
        <v>-1</v>
      </c>
      <c r="BS56" s="19" t="n">
        <v>-1</v>
      </c>
      <c r="BT56" s="19" t="n">
        <v>-1</v>
      </c>
      <c r="BU56" s="19" t="n">
        <v>-1</v>
      </c>
      <c r="BV56" s="19" t="n">
        <v>-1</v>
      </c>
      <c r="BW56" s="19" t="n">
        <v>-1</v>
      </c>
      <c r="BX56" s="19" t="n">
        <v>-1</v>
      </c>
      <c r="BY56" s="19" t="n">
        <v>-1</v>
      </c>
      <c r="BZ56" s="19" t="n">
        <v>-1</v>
      </c>
      <c r="CA56" s="19" t="n">
        <v>-1</v>
      </c>
      <c r="CB56" s="19" t="n">
        <v>-1</v>
      </c>
      <c r="CC56" s="19" t="n">
        <v>-1</v>
      </c>
      <c r="CD56" s="19" t="n">
        <v>-1</v>
      </c>
      <c r="CE56" s="19" t="n">
        <v>-1</v>
      </c>
      <c r="CF56" s="21" t="n">
        <v>874.2</v>
      </c>
      <c r="CG56" s="21" t="n">
        <v>29.3</v>
      </c>
      <c r="CH56" s="21" t="n">
        <v>68.72</v>
      </c>
      <c r="CI56" s="21" t="n">
        <v>14.4</v>
      </c>
      <c r="CJ56" s="21" t="n">
        <v>0.6</v>
      </c>
      <c r="CK56" s="21" t="n">
        <v>91.6</v>
      </c>
      <c r="CL56" s="21" t="n">
        <v>8.4</v>
      </c>
      <c r="CM56" s="21" t="n">
        <v>10.947</v>
      </c>
      <c r="CN56" s="21" t="n">
        <v>300</v>
      </c>
      <c r="CO56" s="21" t="n">
        <v>649.5</v>
      </c>
      <c r="CP56" s="21" t="n">
        <v>55.4</v>
      </c>
      <c r="CQ56" s="21" t="n">
        <v>93.36</v>
      </c>
      <c r="CR56" s="21" t="n">
        <v>59.3</v>
      </c>
      <c r="CS56" s="21" t="n">
        <v>4.4</v>
      </c>
      <c r="CT56" s="21" t="n">
        <v>51.2</v>
      </c>
      <c r="CU56" s="21" t="n">
        <v>48.5</v>
      </c>
      <c r="CV56" s="21" t="n">
        <v>1.056</v>
      </c>
      <c r="CW56" s="21" t="n">
        <v>300</v>
      </c>
      <c r="CX56" s="21" t="n">
        <v>-1</v>
      </c>
      <c r="CY56" s="21" t="n">
        <v>-1</v>
      </c>
      <c r="CZ56" s="21" t="n">
        <v>-1</v>
      </c>
      <c r="DA56" s="21" t="n">
        <v>-1</v>
      </c>
      <c r="DB56" s="21" t="n">
        <v>-1</v>
      </c>
      <c r="DC56" s="21" t="n">
        <v>-1</v>
      </c>
      <c r="DD56" s="21" t="n">
        <v>-1</v>
      </c>
      <c r="DE56" s="21" t="n">
        <v>-1</v>
      </c>
      <c r="DF56" s="21" t="n">
        <v>-1</v>
      </c>
      <c r="DG56" s="21" t="n">
        <v>-1</v>
      </c>
      <c r="DH56" s="21" t="n">
        <v>-1</v>
      </c>
      <c r="DI56" s="21" t="n">
        <v>-1</v>
      </c>
      <c r="DJ56" s="21" t="n">
        <v>-1</v>
      </c>
      <c r="DK56" s="21" t="n">
        <v>-1</v>
      </c>
      <c r="DL56" s="21" t="n">
        <v>-1</v>
      </c>
      <c r="DM56" s="21" t="n">
        <v>-1</v>
      </c>
      <c r="DN56" s="21" t="n">
        <v>-1</v>
      </c>
      <c r="DO56" s="21" t="n">
        <v>-1</v>
      </c>
      <c r="DP56" s="21" t="n">
        <v>1135.5</v>
      </c>
      <c r="DQ56" s="21" t="n">
        <v>48</v>
      </c>
      <c r="DR56" s="21" t="n">
        <v>52.94</v>
      </c>
      <c r="DS56" s="21" t="n">
        <v>27.4</v>
      </c>
      <c r="DT56" s="21" t="n">
        <v>8</v>
      </c>
      <c r="DU56" s="21" t="n">
        <v>79.7</v>
      </c>
      <c r="DV56" s="21" t="n">
        <v>20.3</v>
      </c>
      <c r="DW56" s="21" t="n">
        <v>3.935</v>
      </c>
      <c r="DX56" s="21" t="n">
        <v>300</v>
      </c>
      <c r="DY56" s="21" t="n">
        <v>910.3</v>
      </c>
      <c r="DZ56" s="21" t="n">
        <v>61.1</v>
      </c>
      <c r="EA56" s="21" t="n">
        <v>66.2</v>
      </c>
      <c r="EB56" s="21" t="n">
        <v>24.3</v>
      </c>
      <c r="EC56" s="21" t="n">
        <v>2.1</v>
      </c>
      <c r="ED56" s="21" t="n">
        <v>96.7</v>
      </c>
      <c r="EE56" s="21" t="n">
        <v>3.3</v>
      </c>
      <c r="EF56" s="21" t="n">
        <v>29.749</v>
      </c>
      <c r="EG56" s="21" t="n">
        <v>300</v>
      </c>
      <c r="EH56" s="21" t="n">
        <v>953.7</v>
      </c>
      <c r="EI56" s="21" t="n">
        <v>31.6</v>
      </c>
      <c r="EJ56" s="21" t="n">
        <v>62.98</v>
      </c>
      <c r="EK56" s="21" t="n">
        <v>11.9</v>
      </c>
      <c r="EL56" s="21" t="n">
        <v>0.3</v>
      </c>
      <c r="EM56" s="21" t="n">
        <v>92.8</v>
      </c>
      <c r="EN56" s="21" t="n">
        <v>7.2</v>
      </c>
      <c r="EO56" s="21" t="n">
        <v>12.898</v>
      </c>
      <c r="EP56" s="21" t="n">
        <v>300</v>
      </c>
      <c r="EQ56" s="21" t="n">
        <v>721.1</v>
      </c>
      <c r="ER56" s="21" t="n">
        <v>24.2</v>
      </c>
      <c r="ES56" s="21" t="n">
        <v>83.3</v>
      </c>
      <c r="ET56" s="21" t="n">
        <v>7</v>
      </c>
      <c r="EU56" s="21" t="n">
        <v>0</v>
      </c>
      <c r="EV56" s="21" t="n">
        <v>98.8</v>
      </c>
      <c r="EW56" s="21" t="n">
        <v>1.2</v>
      </c>
      <c r="EX56" s="21" t="n">
        <v>82.626</v>
      </c>
      <c r="EY56" s="21" t="n">
        <v>300</v>
      </c>
      <c r="EZ56" s="21" t="n">
        <v>914.3</v>
      </c>
      <c r="FA56" s="21" t="n">
        <v>38</v>
      </c>
      <c r="FB56" s="21" t="n">
        <v>65.74</v>
      </c>
      <c r="FC56" s="21" t="n">
        <v>8.9</v>
      </c>
      <c r="FD56" s="21" t="n">
        <v>0</v>
      </c>
      <c r="FE56" s="21" t="n">
        <v>91.2</v>
      </c>
      <c r="FF56" s="21" t="n">
        <v>8.8</v>
      </c>
      <c r="FG56" s="21" t="n">
        <v>10.398</v>
      </c>
      <c r="FH56" s="21" t="n">
        <v>300</v>
      </c>
      <c r="FI56" s="21" t="n">
        <v>664.9</v>
      </c>
      <c r="FJ56" s="21" t="n">
        <v>25.8</v>
      </c>
      <c r="FK56" s="21" t="n">
        <v>90.37</v>
      </c>
      <c r="FL56" s="21" t="n">
        <v>6.6</v>
      </c>
      <c r="FM56" s="21" t="n">
        <v>0</v>
      </c>
      <c r="FN56" s="21" t="n">
        <v>96.2</v>
      </c>
      <c r="FO56" s="21" t="n">
        <v>3.8</v>
      </c>
      <c r="FP56" s="21" t="n">
        <v>25.449</v>
      </c>
      <c r="FQ56" s="21" t="n">
        <v>300</v>
      </c>
      <c r="FR56" s="15" t="n">
        <v>2</v>
      </c>
      <c r="FS56" s="15" t="n">
        <v>-1</v>
      </c>
      <c r="FT56" s="15" t="n">
        <v>0.5</v>
      </c>
      <c r="FU56" s="15" t="n">
        <v>1.7</v>
      </c>
      <c r="FV56" s="15" t="n">
        <v>6</v>
      </c>
      <c r="FW56" s="15" t="n">
        <v>104</v>
      </c>
      <c r="FX56" s="15" t="n">
        <v>-1</v>
      </c>
      <c r="FY56" s="15" t="n">
        <v>101</v>
      </c>
      <c r="FZ56" s="15" t="n">
        <v>117</v>
      </c>
      <c r="GA56" s="15" t="n">
        <v>110</v>
      </c>
      <c r="GB56" s="15" t="n">
        <v>75.1</v>
      </c>
      <c r="GC56" s="15" t="n">
        <v>-1</v>
      </c>
      <c r="GD56" s="15" t="n">
        <v>75.9</v>
      </c>
      <c r="GE56" s="15" t="n">
        <v>75.4</v>
      </c>
      <c r="GF56" s="15" t="n">
        <v>75.2</v>
      </c>
      <c r="GG56" s="15" t="n">
        <v>17.1</v>
      </c>
      <c r="GH56" s="15" t="n">
        <v>-1</v>
      </c>
      <c r="GI56" s="15" t="n">
        <v>14.9</v>
      </c>
      <c r="GJ56" s="15" t="n">
        <v>16.4</v>
      </c>
      <c r="GK56" s="15" t="n">
        <v>17</v>
      </c>
      <c r="GL56" s="15" t="n">
        <v>0</v>
      </c>
      <c r="GM56" s="15" t="n">
        <v>-1</v>
      </c>
      <c r="GN56" s="15" t="n">
        <v>0.6</v>
      </c>
      <c r="GO56" s="15" t="n">
        <v>0.9</v>
      </c>
      <c r="GP56" s="15" t="n">
        <v>0.5</v>
      </c>
      <c r="GQ56" s="15" t="n">
        <v>0</v>
      </c>
      <c r="GR56" s="15" t="n">
        <v>-1</v>
      </c>
      <c r="GS56" s="15" t="n">
        <v>1</v>
      </c>
      <c r="GT56" s="15" t="n">
        <v>0.7</v>
      </c>
      <c r="GU56" s="15" t="n">
        <v>0.3</v>
      </c>
      <c r="GV56" s="15" t="n">
        <v>2.8</v>
      </c>
      <c r="GW56" s="15" t="n">
        <v>-1</v>
      </c>
      <c r="GX56" s="15" t="n">
        <v>3.5</v>
      </c>
      <c r="GY56" s="15" t="n">
        <v>2.4</v>
      </c>
      <c r="GZ56" s="15" t="n">
        <v>0.8</v>
      </c>
      <c r="HA56" s="15" t="n">
        <v>0.4</v>
      </c>
      <c r="HB56" s="15" t="n">
        <v>-1</v>
      </c>
      <c r="HC56" s="15" t="n">
        <v>0</v>
      </c>
      <c r="HD56" s="15" t="n">
        <v>0.2</v>
      </c>
      <c r="HE56" s="22" t="n">
        <v>0.4</v>
      </c>
      <c r="HF56" s="1" t="n">
        <v>-1</v>
      </c>
      <c r="HG56" s="1" t="n">
        <v>-1</v>
      </c>
      <c r="HH56" s="1" t="n">
        <v>-1</v>
      </c>
      <c r="HI56" s="1" t="n">
        <v>-1</v>
      </c>
      <c r="HJ56" s="1" t="n">
        <v>-1</v>
      </c>
      <c r="HK56" s="1" t="n">
        <v>-1</v>
      </c>
      <c r="HL56" s="1" t="n">
        <v>-1</v>
      </c>
      <c r="HM56" s="1" t="n">
        <v>-1</v>
      </c>
      <c r="HN56" s="1" t="n">
        <v>-1</v>
      </c>
      <c r="HO56" s="1" t="n">
        <v>-1</v>
      </c>
      <c r="HP56" s="1" t="n">
        <v>-1</v>
      </c>
      <c r="HQ56" s="1" t="n">
        <v>-1</v>
      </c>
      <c r="HR56" s="1" t="n">
        <v>-1</v>
      </c>
      <c r="HS56" s="1" t="n">
        <v>-1</v>
      </c>
      <c r="HT56" s="1" t="n">
        <v>-1</v>
      </c>
      <c r="HU56" s="1" t="n">
        <v>-1</v>
      </c>
      <c r="HV56" s="1" t="n">
        <v>-1</v>
      </c>
      <c r="HW56" s="1" t="n">
        <v>-1</v>
      </c>
      <c r="HX56" s="1" t="n">
        <v>-1</v>
      </c>
      <c r="HY56" s="1" t="n">
        <v>-1</v>
      </c>
      <c r="HZ56" s="1" t="n">
        <v>-1</v>
      </c>
      <c r="IA56" s="1" t="n">
        <v>-1</v>
      </c>
      <c r="IB56" s="1" t="n">
        <v>-1</v>
      </c>
      <c r="IC56" s="1" t="n">
        <v>-1</v>
      </c>
      <c r="ID56" s="1" t="n">
        <v>-1</v>
      </c>
      <c r="IE56" s="1" t="n">
        <v>-1</v>
      </c>
      <c r="IF56" s="1" t="n">
        <v>-1</v>
      </c>
      <c r="IG56" s="1" t="n">
        <v>-1</v>
      </c>
      <c r="IH56" s="1" t="n">
        <v>-1</v>
      </c>
      <c r="II56" s="1" t="n">
        <v>-1</v>
      </c>
      <c r="IJ56" s="1" t="n">
        <v>-1</v>
      </c>
      <c r="IK56" s="1" t="n">
        <v>-1</v>
      </c>
      <c r="IL56" s="1" t="n">
        <v>-1</v>
      </c>
      <c r="IM56" s="1" t="n">
        <v>-1</v>
      </c>
      <c r="IN56" s="1" t="n">
        <v>-1</v>
      </c>
      <c r="IO56" s="1" t="n">
        <v>-1</v>
      </c>
      <c r="IP56" s="1" t="n">
        <v>-1</v>
      </c>
      <c r="IQ56" s="1" t="n">
        <v>-1</v>
      </c>
      <c r="IR56" s="1" t="n">
        <v>-1</v>
      </c>
      <c r="IS56" s="1" t="n">
        <v>-1</v>
      </c>
      <c r="IT56" s="1" t="n">
        <v>-1</v>
      </c>
      <c r="IU56" s="1" t="n">
        <v>-1</v>
      </c>
      <c r="IV56" s="1" t="n">
        <v>-1</v>
      </c>
      <c r="IW56" s="1" t="n">
        <v>-1</v>
      </c>
      <c r="IX56" s="1" t="n">
        <v>-1</v>
      </c>
      <c r="IY56" s="1" t="n">
        <v>-1</v>
      </c>
      <c r="IZ56" s="1" t="n">
        <v>-1</v>
      </c>
      <c r="JA56" s="1" t="n">
        <v>-1</v>
      </c>
      <c r="JB56" s="1" t="n">
        <v>-1</v>
      </c>
      <c r="JC56" s="1" t="n">
        <v>-1</v>
      </c>
      <c r="JD56" s="1" t="n">
        <v>-1</v>
      </c>
      <c r="JE56" s="1" t="n">
        <v>-1</v>
      </c>
      <c r="JG56" s="1" t="n">
        <v>120</v>
      </c>
      <c r="JH56" s="1" t="n">
        <v>77</v>
      </c>
      <c r="JI56" s="1" t="n">
        <f aca="false">JH56+(JG56-JH56)/3</f>
        <v>91.3333333333333</v>
      </c>
      <c r="JJ56" s="1" t="n">
        <v>1.92</v>
      </c>
      <c r="JK56" s="1" t="n">
        <v>66</v>
      </c>
      <c r="JL56" s="1" t="n">
        <v>11</v>
      </c>
      <c r="JM56" s="1" t="n">
        <v>57</v>
      </c>
      <c r="JN56" s="1" t="n">
        <f aca="false">JM56/JJ56</f>
        <v>29.6875</v>
      </c>
      <c r="JO56" s="1" t="n">
        <v>10</v>
      </c>
      <c r="JP56" s="1" t="n">
        <f aca="false">JL56+JM56+JO56</f>
        <v>78</v>
      </c>
      <c r="JQ56" s="1" t="n">
        <v>30</v>
      </c>
      <c r="JR56" s="1" t="n">
        <f aca="false">(JM56-JQ56)/JM56</f>
        <v>0.473684210526316</v>
      </c>
      <c r="JS56" s="1" t="n">
        <v>78</v>
      </c>
      <c r="JT56" s="1" t="n">
        <f aca="false">(JL56+JO56)/JM56</f>
        <v>0.368421052631579</v>
      </c>
      <c r="JU56" s="23" t="n">
        <f aca="false">(0.8*(1.04*(POWER(JP56,3)-POWER(JM56,3)))+0.6)/1000</f>
        <v>240.747288</v>
      </c>
      <c r="JV56" s="1" t="n">
        <f aca="false">JU56/JJ56</f>
        <v>125.3892125</v>
      </c>
      <c r="JW56" s="1" t="n">
        <v>65</v>
      </c>
      <c r="JX56" s="1" t="n">
        <v>52</v>
      </c>
      <c r="JY56" s="1" t="n">
        <f aca="false">JW56/JX56</f>
        <v>1.25</v>
      </c>
      <c r="JZ56" s="1" t="n">
        <v>222</v>
      </c>
      <c r="KA56" s="1" t="n">
        <v>15</v>
      </c>
      <c r="KB56" s="1" t="n">
        <f aca="false">JW56/KA56</f>
        <v>4.33333333333333</v>
      </c>
      <c r="KC56" s="1" t="n">
        <v>26.6</v>
      </c>
      <c r="KD56" s="1" t="n">
        <v>2.2</v>
      </c>
      <c r="KE56" s="1" t="n">
        <f aca="false">((3.14*POWER(KD56,2)/4)*KC56*JK56)/1000</f>
        <v>6.67022664</v>
      </c>
      <c r="KF56" s="1" t="n">
        <f aca="false">KE56/JJ56</f>
        <v>3.474076375</v>
      </c>
      <c r="KG56" s="1" t="n">
        <v>18.7</v>
      </c>
      <c r="KH56" s="1" t="n">
        <v>-1</v>
      </c>
      <c r="KI56" s="1" t="n">
        <v>41</v>
      </c>
      <c r="KJ56" s="1" t="n">
        <v>25</v>
      </c>
      <c r="KK56" s="1" t="n">
        <f aca="false">KI56/KJ56</f>
        <v>1.64</v>
      </c>
      <c r="KL56" s="1" t="n">
        <v>276</v>
      </c>
      <c r="KM56" s="1" t="n">
        <v>10</v>
      </c>
      <c r="KN56" s="1" t="n">
        <v>78</v>
      </c>
      <c r="KO56" s="1" t="n">
        <f aca="false">KN56/JJ56</f>
        <v>40.625</v>
      </c>
      <c r="KP56" s="1" t="n">
        <v>77</v>
      </c>
      <c r="KQ56" s="1" t="n">
        <f aca="false">KP56/JJ56</f>
        <v>40.1041666666667</v>
      </c>
      <c r="KR56" s="1" t="n">
        <v>109</v>
      </c>
      <c r="KS56" s="1" t="n">
        <f aca="false">KR56/JJ56</f>
        <v>56.7708333333333</v>
      </c>
      <c r="KT56" s="1" t="n">
        <v>59</v>
      </c>
      <c r="KU56" s="1" t="n">
        <f aca="false">KT56/JJ56</f>
        <v>30.7291666666667</v>
      </c>
      <c r="KV56" s="1" t="n">
        <f aca="false">KR56-KT56</f>
        <v>50</v>
      </c>
      <c r="KW56" s="1" t="n">
        <v>53</v>
      </c>
      <c r="KX56" s="1" t="n">
        <v>21.5</v>
      </c>
      <c r="KY56" s="1" t="n">
        <v>12.1</v>
      </c>
      <c r="KZ56" s="1" t="n">
        <f aca="false">KX56/JJ56</f>
        <v>11.1979166666667</v>
      </c>
      <c r="LA56" s="1" t="n">
        <f aca="false">KY56/JJ56</f>
        <v>6.30208333333333</v>
      </c>
      <c r="LB56" s="23" t="n">
        <f aca="false">(KX56-KY56)/KX56</f>
        <v>0.437209302325581</v>
      </c>
      <c r="LC56" s="1" t="n">
        <v>-1</v>
      </c>
      <c r="LD56" s="1" t="n">
        <v>-1</v>
      </c>
      <c r="LE56" s="1" t="n">
        <v>-1</v>
      </c>
      <c r="LF56" s="1" t="n">
        <v>-1</v>
      </c>
      <c r="LG56" s="1" t="n">
        <v>-1</v>
      </c>
      <c r="LH56" s="1" t="n">
        <v>-1</v>
      </c>
      <c r="LI56" s="1" t="n">
        <v>-1</v>
      </c>
      <c r="LJ56" s="1" t="n">
        <v>-1</v>
      </c>
      <c r="LK56" s="1" t="n">
        <v>-1</v>
      </c>
      <c r="LL56" s="1" t="n">
        <v>-1</v>
      </c>
      <c r="LM56" s="1" t="n">
        <v>-1</v>
      </c>
      <c r="LN56" s="1" t="n">
        <v>-1</v>
      </c>
      <c r="LO56" s="1" t="n">
        <v>-1</v>
      </c>
      <c r="LP56" s="1" t="n">
        <v>-1</v>
      </c>
      <c r="LQ56" s="1" t="n">
        <v>-1</v>
      </c>
      <c r="LR56" s="1" t="n">
        <v>-1</v>
      </c>
      <c r="LS56" s="1" t="n">
        <v>-1</v>
      </c>
      <c r="LT56" s="1" t="n">
        <v>-1</v>
      </c>
      <c r="LU56" s="1" t="n">
        <v>-1</v>
      </c>
      <c r="LV56" s="1" t="n">
        <v>-1</v>
      </c>
      <c r="LW56" s="1" t="n">
        <v>-1</v>
      </c>
      <c r="LX56" s="1" t="n">
        <v>-1</v>
      </c>
      <c r="LY56" s="1" t="n">
        <v>-1</v>
      </c>
      <c r="LZ56" s="1" t="n">
        <v>-1</v>
      </c>
      <c r="MA56" s="1" t="n">
        <v>-1</v>
      </c>
      <c r="MB56" s="1" t="n">
        <v>-1</v>
      </c>
      <c r="MC56" s="1" t="n">
        <v>-1</v>
      </c>
      <c r="MD56" s="1" t="n">
        <v>-1</v>
      </c>
      <c r="ME56" s="1" t="n">
        <v>-1</v>
      </c>
      <c r="MF56" s="1" t="n">
        <v>-1</v>
      </c>
      <c r="MG56" s="1" t="n">
        <v>-1</v>
      </c>
      <c r="MH56" s="1" t="n">
        <v>-1</v>
      </c>
      <c r="MI56" s="1" t="n">
        <v>-1</v>
      </c>
      <c r="MJ56" s="1" t="n">
        <v>-1</v>
      </c>
      <c r="MK56" s="1" t="n">
        <v>-1</v>
      </c>
      <c r="ML56" s="1" t="n">
        <v>-1</v>
      </c>
      <c r="MM56" s="1" t="n">
        <v>-1</v>
      </c>
      <c r="MN56" s="1" t="n">
        <v>-1</v>
      </c>
      <c r="MO56" s="1" t="n">
        <v>-1</v>
      </c>
      <c r="MP56" s="1" t="n">
        <v>-1</v>
      </c>
      <c r="MQ56" s="1" t="n">
        <v>-1</v>
      </c>
      <c r="MR56" s="1" t="n">
        <v>-1</v>
      </c>
      <c r="MS56" s="1" t="n">
        <v>-1</v>
      </c>
      <c r="MT56" s="1" t="n">
        <v>-1</v>
      </c>
      <c r="MU56" s="1" t="n">
        <v>-1</v>
      </c>
      <c r="MV56" s="1" t="n">
        <v>-1</v>
      </c>
      <c r="MW56" s="1" t="n">
        <v>135</v>
      </c>
      <c r="MX56" s="1" t="n">
        <v>84</v>
      </c>
      <c r="MY56" s="1" t="n">
        <f aca="false">MX56+(MW56-MX56)/3</f>
        <v>101</v>
      </c>
      <c r="MZ56" s="1" t="n">
        <v>52</v>
      </c>
      <c r="NA56" s="1" t="n">
        <v>10</v>
      </c>
      <c r="NB56" s="1" t="n">
        <v>59</v>
      </c>
      <c r="NC56" s="1" t="n">
        <f aca="false">NB56/JJ56</f>
        <v>30.7291666666667</v>
      </c>
      <c r="ND56" s="1" t="n">
        <v>11</v>
      </c>
      <c r="NE56" s="1" t="n">
        <f aca="false">NA56+NB56+ND56</f>
        <v>80</v>
      </c>
      <c r="NF56" s="1" t="n">
        <v>37</v>
      </c>
      <c r="NG56" s="23" t="n">
        <f aca="false">(NB56-NF56)/NB56</f>
        <v>0.372881355932203</v>
      </c>
      <c r="NH56" s="1" t="n">
        <v>68</v>
      </c>
      <c r="NI56" s="1" t="n">
        <f aca="false">(NA56+ND56)/NB56</f>
        <v>0.35593220338983</v>
      </c>
      <c r="NJ56" s="1" t="n">
        <f aca="false">(0.8*(1.04*(POWER(NE56,3)-POWER(NB56,3)))+0.6)/1000</f>
        <v>255.109272</v>
      </c>
      <c r="NK56" s="1" t="n">
        <f aca="false">NJ56/JJ56</f>
        <v>132.8694125</v>
      </c>
      <c r="NL56" s="1" t="n">
        <v>70</v>
      </c>
      <c r="NM56" s="1" t="n">
        <v>52</v>
      </c>
      <c r="NN56" s="23" t="n">
        <f aca="false">NL56/NM56</f>
        <v>1.34615384615385</v>
      </c>
      <c r="NO56" s="1" t="n">
        <v>231</v>
      </c>
      <c r="NP56" s="1" t="n">
        <v>13</v>
      </c>
      <c r="NQ56" s="23" t="n">
        <f aca="false">NL56/NP56</f>
        <v>5.38461538461539</v>
      </c>
      <c r="NR56" s="1" t="n">
        <v>26.7</v>
      </c>
      <c r="NS56" s="1" t="n">
        <f aca="false">((3.14*POWER(KD56,2)/4)*NR56*MZ56)/1000</f>
        <v>5.27508696</v>
      </c>
      <c r="NT56" s="1" t="n">
        <f aca="false">NS56/JJ56</f>
        <v>2.747441125</v>
      </c>
      <c r="NU56" s="1" t="n">
        <v>19.4</v>
      </c>
      <c r="NV56" s="1" t="n">
        <v>-1</v>
      </c>
      <c r="NW56" s="1" t="n">
        <v>38</v>
      </c>
      <c r="NX56" s="1" t="n">
        <v>26</v>
      </c>
      <c r="NY56" s="23" t="n">
        <f aca="false">NW56/NX56</f>
        <v>1.46153846153846</v>
      </c>
      <c r="NZ56" s="1" t="n">
        <v>251</v>
      </c>
      <c r="OA56" s="1" t="n">
        <v>11</v>
      </c>
      <c r="OB56" s="1" t="n">
        <v>79</v>
      </c>
      <c r="OC56" s="1" t="n">
        <f aca="false">OB56/JJ56</f>
        <v>41.1458333333333</v>
      </c>
      <c r="OD56" s="1" t="n">
        <v>93</v>
      </c>
      <c r="OE56" s="1" t="n">
        <f aca="false">OD56/JJ56</f>
        <v>48.4375</v>
      </c>
      <c r="OF56" s="1" t="n">
        <v>129</v>
      </c>
      <c r="OG56" s="1" t="n">
        <f aca="false">OF56/JJ56</f>
        <v>67.1875</v>
      </c>
      <c r="OH56" s="1" t="n">
        <v>65</v>
      </c>
      <c r="OI56" s="1" t="n">
        <f aca="false">OH56/JJ56</f>
        <v>33.8541666666667</v>
      </c>
      <c r="OJ56" s="1" t="n">
        <f aca="false">OF56-OH56</f>
        <v>64</v>
      </c>
      <c r="OK56" s="1" t="n">
        <v>50</v>
      </c>
      <c r="OL56" s="1" t="n">
        <v>24.6</v>
      </c>
      <c r="OM56" s="1" t="n">
        <v>14</v>
      </c>
      <c r="ON56" s="1" t="n">
        <f aca="false">OL56/JJ56</f>
        <v>12.8125</v>
      </c>
      <c r="OO56" s="1" t="n">
        <f aca="false">OM56/JJ56</f>
        <v>7.29166666666667</v>
      </c>
      <c r="OP56" s="23" t="n">
        <f aca="false">(OL56-OM56)/OL56</f>
        <v>0.430894308943089</v>
      </c>
      <c r="OQ56" s="1" t="n">
        <v>117</v>
      </c>
      <c r="OR56" s="1" t="n">
        <v>76</v>
      </c>
      <c r="OS56" s="1" t="n">
        <f aca="false">OR56+(OQ56-OR56)/3</f>
        <v>89.6666666666667</v>
      </c>
      <c r="OT56" s="1" t="n">
        <v>66</v>
      </c>
      <c r="OU56" s="1" t="n">
        <v>9</v>
      </c>
      <c r="OV56" s="1" t="n">
        <v>58</v>
      </c>
      <c r="OW56" s="1" t="n">
        <f aca="false">OV56/JJ56</f>
        <v>30.2083333333333</v>
      </c>
      <c r="OX56" s="1" t="n">
        <v>11</v>
      </c>
      <c r="OY56" s="1" t="n">
        <f aca="false">OU56+OV56+OX56</f>
        <v>78</v>
      </c>
      <c r="OZ56" s="1" t="n">
        <v>30</v>
      </c>
      <c r="PA56" s="23" t="n">
        <f aca="false">(OV56-OZ56)/OV56</f>
        <v>0.482758620689655</v>
      </c>
      <c r="PB56" s="1" t="n">
        <v>80</v>
      </c>
      <c r="PC56" s="1" t="n">
        <f aca="false">(OU56+OX56)/OV56</f>
        <v>0.344827586206897</v>
      </c>
      <c r="PD56" s="1" t="n">
        <f aca="false">(0.8*(1.04*(POWER(OY56,3)-POWER(OV56,3)))+0.6)/1000</f>
        <v>232.49468</v>
      </c>
      <c r="PE56" s="1" t="n">
        <f aca="false">PD56/JJ56</f>
        <v>121.090979166667</v>
      </c>
      <c r="PF56" s="1" t="n">
        <v>57</v>
      </c>
      <c r="PG56" s="1" t="n">
        <v>50</v>
      </c>
      <c r="PH56" s="23" t="n">
        <f aca="false">PF56/PG56</f>
        <v>1.14</v>
      </c>
      <c r="PI56" s="1" t="n">
        <v>239</v>
      </c>
      <c r="PJ56" s="1" t="n">
        <v>13</v>
      </c>
      <c r="PK56" s="23" t="n">
        <f aca="false">PF56/PJ56</f>
        <v>4.38461538461539</v>
      </c>
      <c r="PL56" s="1" t="n">
        <v>26.2</v>
      </c>
      <c r="PM56" s="1" t="n">
        <f aca="false">((3.14*POWER(KD56,2)/4)*PL56*OT56)/1000</f>
        <v>6.56992248</v>
      </c>
      <c r="PN56" s="1" t="n">
        <f aca="false">PM56/JJ56</f>
        <v>3.421834625</v>
      </c>
      <c r="PO56" s="1" t="n">
        <v>19.1</v>
      </c>
      <c r="PP56" s="1" t="n">
        <v>-1</v>
      </c>
      <c r="PQ56" s="1" t="n">
        <v>41</v>
      </c>
      <c r="PR56" s="1" t="n">
        <v>21</v>
      </c>
      <c r="PS56" s="23" t="n">
        <f aca="false">PQ56/PR56</f>
        <v>1.95238095238095</v>
      </c>
      <c r="PT56" s="1" t="n">
        <v>217</v>
      </c>
      <c r="PU56" s="1" t="n">
        <v>11</v>
      </c>
      <c r="PV56" s="1" t="n">
        <v>73</v>
      </c>
      <c r="PW56" s="1" t="n">
        <f aca="false">PV56/JJ56</f>
        <v>38.0208333333333</v>
      </c>
      <c r="PX56" s="1" t="n">
        <v>82</v>
      </c>
      <c r="PY56" s="1" t="n">
        <f aca="false">PX56/JJ56</f>
        <v>42.7083333333333</v>
      </c>
      <c r="PZ56" s="1" t="n">
        <v>113</v>
      </c>
      <c r="QA56" s="1" t="n">
        <f aca="false">PZ56/JJ56</f>
        <v>58.8541666666667</v>
      </c>
      <c r="QB56" s="1" t="n">
        <v>60</v>
      </c>
      <c r="QC56" s="1" t="n">
        <f aca="false">QB56/JJ56</f>
        <v>31.25</v>
      </c>
      <c r="QD56" s="1" t="n">
        <f aca="false">PZ56-QB56</f>
        <v>53</v>
      </c>
      <c r="QE56" s="1" t="n">
        <v>52</v>
      </c>
      <c r="QF56" s="1" t="n">
        <v>21.8</v>
      </c>
      <c r="QG56" s="1" t="n">
        <v>12.3</v>
      </c>
      <c r="QH56" s="1" t="n">
        <f aca="false">QF56/JJ56</f>
        <v>11.3541666666667</v>
      </c>
      <c r="QI56" s="1" t="n">
        <f aca="false">QG56/JJ56</f>
        <v>6.40625</v>
      </c>
      <c r="QJ56" s="23" t="n">
        <f aca="false">(QF56-QG56)/QF56</f>
        <v>0.435779816513761</v>
      </c>
      <c r="QK56" s="1" t="n">
        <v>123</v>
      </c>
      <c r="QL56" s="1" t="n">
        <v>78</v>
      </c>
      <c r="QM56" s="1" t="n">
        <f aca="false">QL56+(QK56-QL56)/3</f>
        <v>93</v>
      </c>
      <c r="QN56" s="1" t="n">
        <v>68</v>
      </c>
      <c r="QO56" s="1" t="n">
        <v>10</v>
      </c>
      <c r="QP56" s="1" t="n">
        <v>54</v>
      </c>
      <c r="QQ56" s="1" t="n">
        <f aca="false">QP56/JJ56</f>
        <v>28.125</v>
      </c>
      <c r="QR56" s="1" t="n">
        <v>10</v>
      </c>
      <c r="QS56" s="1" t="n">
        <f aca="false">QO56+QP56+QR56</f>
        <v>74</v>
      </c>
      <c r="QT56" s="1" t="n">
        <v>35</v>
      </c>
      <c r="QU56" s="23" t="n">
        <f aca="false">(QP56-QT56)/QP56</f>
        <v>0.351851851851852</v>
      </c>
      <c r="QV56" s="1" t="n">
        <v>64</v>
      </c>
      <c r="QW56" s="1" t="n">
        <f aca="false">(QO56+QR56)/QP56</f>
        <v>0.37037037037037</v>
      </c>
      <c r="QX56" s="1" t="n">
        <f aca="false">(0.8*(1.04*(POWER(QS56,3)-POWER(QP56,3)))+0.6)/1000</f>
        <v>206.13692</v>
      </c>
      <c r="QY56" s="1" t="n">
        <f aca="false">QX56/JJ56</f>
        <v>107.362979166667</v>
      </c>
      <c r="QZ56" s="1" t="n">
        <v>53</v>
      </c>
      <c r="RA56" s="1" t="n">
        <v>65</v>
      </c>
      <c r="RB56" s="23" t="n">
        <f aca="false">QZ56/RA56</f>
        <v>0.815384615384615</v>
      </c>
      <c r="RC56" s="1" t="n">
        <v>205</v>
      </c>
      <c r="RD56" s="1" t="n">
        <v>15</v>
      </c>
      <c r="RE56" s="23" t="n">
        <f aca="false">QZ56/RD56</f>
        <v>3.53333333333333</v>
      </c>
      <c r="RF56" s="1" t="n">
        <v>24</v>
      </c>
      <c r="RG56" s="1" t="n">
        <f aca="false">((3.14*POWER(KD56,2)/4)*RF56*QN56)/1000</f>
        <v>6.2006208</v>
      </c>
      <c r="RH56" s="1" t="n">
        <f aca="false">RG56/JJ56</f>
        <v>3.22949</v>
      </c>
      <c r="RI56" s="1" t="n">
        <v>18.9</v>
      </c>
      <c r="RJ56" s="1" t="n">
        <v>-1</v>
      </c>
      <c r="RK56" s="1" t="n">
        <v>58</v>
      </c>
      <c r="RL56" s="1" t="n">
        <v>30</v>
      </c>
      <c r="RM56" s="23" t="n">
        <f aca="false">RK56/RL56</f>
        <v>1.93333333333333</v>
      </c>
      <c r="RN56" s="1" t="n">
        <v>208</v>
      </c>
      <c r="RO56" s="1" t="n">
        <v>10</v>
      </c>
      <c r="RP56" s="1" t="n">
        <v>75</v>
      </c>
      <c r="RQ56" s="1" t="n">
        <f aca="false">RP56/JJ56</f>
        <v>39.0625</v>
      </c>
      <c r="RR56" s="1" t="n">
        <v>85</v>
      </c>
      <c r="RS56" s="1" t="n">
        <f aca="false">RR56/JJ56</f>
        <v>44.2708333333333</v>
      </c>
      <c r="RT56" s="1" t="n">
        <v>111</v>
      </c>
      <c r="RU56" s="1" t="n">
        <f aca="false">RT56/JJ56</f>
        <v>57.8125</v>
      </c>
      <c r="RV56" s="1" t="n">
        <v>53</v>
      </c>
      <c r="RW56" s="1" t="n">
        <f aca="false">RV56/JJ56</f>
        <v>27.6041666666667</v>
      </c>
      <c r="RX56" s="1" t="n">
        <f aca="false">RT56-RV56</f>
        <v>58</v>
      </c>
      <c r="RY56" s="1" t="n">
        <v>52</v>
      </c>
      <c r="RZ56" s="1" t="n">
        <v>21.4</v>
      </c>
      <c r="SA56" s="1" t="n">
        <v>11.4</v>
      </c>
      <c r="SB56" s="1" t="n">
        <f aca="false">RZ56/JJ56</f>
        <v>11.1458333333333</v>
      </c>
      <c r="SC56" s="1" t="n">
        <f aca="false">SA56/JJ56</f>
        <v>5.9375</v>
      </c>
      <c r="SD56" s="23" t="n">
        <f aca="false">(RZ56-SA56)/RZ56</f>
        <v>0.467289719626168</v>
      </c>
      <c r="ALU56" s="3"/>
      <c r="ALV56" s="3"/>
      <c r="ALW56" s="3"/>
      <c r="ALX56" s="3"/>
      <c r="ALY56" s="3"/>
      <c r="ALZ56" s="3"/>
      <c r="AMA56" s="3"/>
      <c r="AMB56" s="3"/>
      <c r="AMC56" s="3"/>
      <c r="AMD56" s="3"/>
    </row>
    <row r="57" customFormat="false" ht="21" hidden="false" customHeight="false" outlineLevel="0" collapsed="false">
      <c r="A57" s="14" t="s">
        <v>673</v>
      </c>
      <c r="B57" s="13" t="n">
        <v>160</v>
      </c>
      <c r="C57" s="13" t="n">
        <v>47</v>
      </c>
      <c r="D57" s="15" t="n">
        <v>65</v>
      </c>
      <c r="E57" s="13" t="n">
        <v>165</v>
      </c>
      <c r="F57" s="31" t="n">
        <v>4</v>
      </c>
      <c r="G57" s="16" t="n">
        <v>4</v>
      </c>
      <c r="H57" s="17" t="n">
        <v>999</v>
      </c>
      <c r="I57" s="17" t="n">
        <v>999</v>
      </c>
      <c r="J57" s="17" t="n">
        <v>999</v>
      </c>
      <c r="K57" s="17" t="n">
        <v>999</v>
      </c>
      <c r="L57" s="17" t="n">
        <v>999</v>
      </c>
      <c r="M57" s="17" t="n">
        <v>999</v>
      </c>
      <c r="N57" s="17" t="n">
        <v>999</v>
      </c>
      <c r="O57" s="17" t="n">
        <v>999</v>
      </c>
      <c r="P57" s="17" t="n">
        <v>999</v>
      </c>
      <c r="Q57" s="17" t="n">
        <v>999</v>
      </c>
      <c r="R57" s="17" t="n">
        <v>999</v>
      </c>
      <c r="S57" s="17" t="n">
        <v>999</v>
      </c>
      <c r="T57" s="17" t="n">
        <v>999</v>
      </c>
      <c r="U57" s="17" t="n">
        <v>999</v>
      </c>
      <c r="V57" s="17" t="n">
        <v>999</v>
      </c>
      <c r="W57" s="26" t="n">
        <v>999</v>
      </c>
      <c r="X57" s="17" t="n">
        <v>999</v>
      </c>
      <c r="Y57" s="17" t="n">
        <v>999</v>
      </c>
      <c r="Z57" s="17" t="n">
        <v>999</v>
      </c>
      <c r="AA57" s="17" t="n">
        <v>999</v>
      </c>
      <c r="AB57" s="17" t="n">
        <v>999</v>
      </c>
      <c r="AC57" s="17" t="n">
        <v>999</v>
      </c>
      <c r="AD57" s="17" t="n">
        <v>999</v>
      </c>
      <c r="AE57" s="17" t="n">
        <v>999</v>
      </c>
      <c r="AF57" s="17" t="n">
        <v>999</v>
      </c>
      <c r="AG57" s="17" t="n">
        <v>999</v>
      </c>
      <c r="AH57" s="17" t="n">
        <v>999</v>
      </c>
      <c r="AI57" s="17" t="n">
        <v>999</v>
      </c>
      <c r="AJ57" s="17" t="n">
        <v>999</v>
      </c>
      <c r="AK57" s="17" t="n">
        <v>999</v>
      </c>
      <c r="AL57" s="17" t="n">
        <v>999</v>
      </c>
      <c r="AM57" s="17" t="n">
        <v>999</v>
      </c>
      <c r="AN57" s="17" t="n">
        <v>999</v>
      </c>
      <c r="AO57" s="17" t="n">
        <v>999</v>
      </c>
      <c r="AP57" s="17" t="n">
        <v>999</v>
      </c>
      <c r="AQ57" s="17" t="n">
        <v>999</v>
      </c>
      <c r="AR57" s="17" t="n">
        <v>999</v>
      </c>
      <c r="AS57" s="17" t="n">
        <v>999</v>
      </c>
      <c r="AT57" s="17" t="n">
        <v>999</v>
      </c>
      <c r="AU57" s="17" t="n">
        <v>999</v>
      </c>
      <c r="AV57" s="17" t="n">
        <v>999</v>
      </c>
      <c r="AW57" s="17" t="n">
        <v>999</v>
      </c>
      <c r="AX57" s="17" t="n">
        <v>999</v>
      </c>
      <c r="AY57" s="17" t="n">
        <v>999</v>
      </c>
      <c r="AZ57" s="17" t="n">
        <v>999</v>
      </c>
      <c r="BA57" s="17" t="n">
        <v>999</v>
      </c>
      <c r="BB57" s="19" t="n">
        <v>999</v>
      </c>
      <c r="BC57" s="19" t="n">
        <v>999</v>
      </c>
      <c r="BD57" s="19" t="n">
        <v>999</v>
      </c>
      <c r="BE57" s="19" t="n">
        <v>999</v>
      </c>
      <c r="BF57" s="19" t="n">
        <v>999</v>
      </c>
      <c r="BG57" s="19" t="n">
        <v>999</v>
      </c>
      <c r="BH57" s="19" t="n">
        <v>999</v>
      </c>
      <c r="BI57" s="19" t="n">
        <v>999</v>
      </c>
      <c r="BJ57" s="19" t="n">
        <v>999</v>
      </c>
      <c r="BK57" s="19" t="n">
        <v>999</v>
      </c>
      <c r="BL57" s="19" t="n">
        <v>999</v>
      </c>
      <c r="BM57" s="19" t="n">
        <v>999</v>
      </c>
      <c r="BN57" s="19" t="n">
        <v>999</v>
      </c>
      <c r="BO57" s="19" t="n">
        <v>999</v>
      </c>
      <c r="BP57" s="19" t="n">
        <v>999</v>
      </c>
      <c r="BQ57" s="19" t="n">
        <v>999</v>
      </c>
      <c r="BR57" s="19" t="n">
        <v>999</v>
      </c>
      <c r="BS57" s="19" t="n">
        <v>999</v>
      </c>
      <c r="BT57" s="19" t="n">
        <v>999</v>
      </c>
      <c r="BU57" s="19" t="n">
        <v>999</v>
      </c>
      <c r="BV57" s="19" t="n">
        <v>999</v>
      </c>
      <c r="BW57" s="19" t="n">
        <v>999</v>
      </c>
      <c r="BX57" s="19" t="n">
        <v>999</v>
      </c>
      <c r="BY57" s="19" t="n">
        <v>999</v>
      </c>
      <c r="BZ57" s="19" t="n">
        <v>999</v>
      </c>
      <c r="CA57" s="19" t="n">
        <v>999</v>
      </c>
      <c r="CB57" s="19" t="n">
        <v>999</v>
      </c>
      <c r="CC57" s="19" t="n">
        <v>999</v>
      </c>
      <c r="CD57" s="19" t="n">
        <v>999</v>
      </c>
      <c r="CE57" s="19" t="n">
        <v>999</v>
      </c>
      <c r="CF57" s="21" t="n">
        <v>929.6</v>
      </c>
      <c r="CG57" s="21" t="n">
        <v>65.6</v>
      </c>
      <c r="CH57" s="21" t="n">
        <v>64.9</v>
      </c>
      <c r="CI57" s="21" t="n">
        <v>24</v>
      </c>
      <c r="CJ57" s="21" t="n">
        <v>2.5</v>
      </c>
      <c r="CK57" s="21" t="n">
        <v>54.6</v>
      </c>
      <c r="CL57" s="21" t="n">
        <v>45.3</v>
      </c>
      <c r="CM57" s="21" t="n">
        <v>1.204</v>
      </c>
      <c r="CN57" s="21" t="n">
        <v>300</v>
      </c>
      <c r="CO57" s="21" t="n">
        <v>886</v>
      </c>
      <c r="CP57" s="21" t="n">
        <v>70.2</v>
      </c>
      <c r="CQ57" s="21" t="n">
        <v>68.18</v>
      </c>
      <c r="CR57" s="21" t="n">
        <v>18.6</v>
      </c>
      <c r="CS57" s="21" t="n">
        <v>0.6</v>
      </c>
      <c r="CT57" s="21" t="n">
        <v>90.4</v>
      </c>
      <c r="CU57" s="21" t="n">
        <v>9.5</v>
      </c>
      <c r="CV57" s="21" t="n">
        <v>9.482</v>
      </c>
      <c r="CW57" s="21" t="n">
        <v>300</v>
      </c>
      <c r="CX57" s="21" t="n">
        <v>999</v>
      </c>
      <c r="CY57" s="21" t="n">
        <v>999</v>
      </c>
      <c r="CZ57" s="21" t="n">
        <v>999</v>
      </c>
      <c r="DA57" s="21" t="n">
        <v>999</v>
      </c>
      <c r="DB57" s="21" t="n">
        <v>999</v>
      </c>
      <c r="DC57" s="21" t="n">
        <v>999</v>
      </c>
      <c r="DD57" s="21" t="n">
        <v>999</v>
      </c>
      <c r="DE57" s="21" t="n">
        <v>999</v>
      </c>
      <c r="DF57" s="21" t="n">
        <v>999</v>
      </c>
      <c r="DG57" s="21" t="n">
        <v>999</v>
      </c>
      <c r="DH57" s="21" t="n">
        <v>999</v>
      </c>
      <c r="DI57" s="21" t="n">
        <v>999</v>
      </c>
      <c r="DJ57" s="21" t="n">
        <v>999</v>
      </c>
      <c r="DK57" s="21" t="n">
        <v>999</v>
      </c>
      <c r="DL57" s="21" t="n">
        <v>999</v>
      </c>
      <c r="DM57" s="21" t="n">
        <v>999</v>
      </c>
      <c r="DN57" s="21" t="n">
        <v>999</v>
      </c>
      <c r="DO57" s="21" t="n">
        <v>999</v>
      </c>
      <c r="DP57" s="21" t="n">
        <v>999</v>
      </c>
      <c r="DQ57" s="21" t="n">
        <v>999</v>
      </c>
      <c r="DR57" s="21" t="n">
        <v>999</v>
      </c>
      <c r="DS57" s="21" t="n">
        <v>999</v>
      </c>
      <c r="DT57" s="21" t="n">
        <v>999</v>
      </c>
      <c r="DU57" s="21" t="n">
        <v>999</v>
      </c>
      <c r="DV57" s="21" t="n">
        <v>999</v>
      </c>
      <c r="DW57" s="21" t="n">
        <v>999</v>
      </c>
      <c r="DX57" s="21" t="n">
        <v>999</v>
      </c>
      <c r="DY57" s="21" t="n">
        <v>999</v>
      </c>
      <c r="DZ57" s="21" t="n">
        <v>999</v>
      </c>
      <c r="EA57" s="21" t="n">
        <v>999</v>
      </c>
      <c r="EB57" s="21" t="n">
        <v>999</v>
      </c>
      <c r="EC57" s="21" t="n">
        <v>999</v>
      </c>
      <c r="ED57" s="21" t="n">
        <v>999</v>
      </c>
      <c r="EE57" s="21" t="n">
        <v>999</v>
      </c>
      <c r="EF57" s="21" t="n">
        <v>999</v>
      </c>
      <c r="EG57" s="21" t="n">
        <v>999</v>
      </c>
      <c r="EH57" s="21" t="n">
        <v>999</v>
      </c>
      <c r="EI57" s="21" t="n">
        <v>999</v>
      </c>
      <c r="EJ57" s="21" t="n">
        <v>999</v>
      </c>
      <c r="EK57" s="21" t="n">
        <v>999</v>
      </c>
      <c r="EL57" s="21" t="n">
        <v>999</v>
      </c>
      <c r="EM57" s="21" t="n">
        <v>999</v>
      </c>
      <c r="EN57" s="21" t="n">
        <v>999</v>
      </c>
      <c r="EO57" s="21" t="n">
        <v>999</v>
      </c>
      <c r="EP57" s="21" t="n">
        <v>999</v>
      </c>
      <c r="EQ57" s="21" t="n">
        <v>999</v>
      </c>
      <c r="ER57" s="21" t="n">
        <v>999</v>
      </c>
      <c r="ES57" s="21" t="n">
        <v>999</v>
      </c>
      <c r="ET57" s="21" t="n">
        <v>999</v>
      </c>
      <c r="EU57" s="21" t="n">
        <v>999</v>
      </c>
      <c r="EV57" s="21" t="n">
        <v>999</v>
      </c>
      <c r="EW57" s="21" t="n">
        <v>999</v>
      </c>
      <c r="EX57" s="21" t="n">
        <v>999</v>
      </c>
      <c r="EY57" s="21" t="n">
        <v>999</v>
      </c>
      <c r="EZ57" s="21" t="n">
        <v>999</v>
      </c>
      <c r="FA57" s="21" t="n">
        <v>999</v>
      </c>
      <c r="FB57" s="21" t="n">
        <v>999</v>
      </c>
      <c r="FC57" s="21" t="n">
        <v>999</v>
      </c>
      <c r="FD57" s="21" t="n">
        <v>999</v>
      </c>
      <c r="FE57" s="21" t="n">
        <v>999</v>
      </c>
      <c r="FF57" s="21" t="n">
        <v>999</v>
      </c>
      <c r="FG57" s="21" t="n">
        <v>999</v>
      </c>
      <c r="FH57" s="21" t="n">
        <v>999</v>
      </c>
      <c r="FI57" s="21" t="n">
        <v>999</v>
      </c>
      <c r="FJ57" s="21" t="n">
        <v>999</v>
      </c>
      <c r="FK57" s="21" t="n">
        <v>999</v>
      </c>
      <c r="FL57" s="21" t="n">
        <v>999</v>
      </c>
      <c r="FM57" s="21" t="n">
        <v>999</v>
      </c>
      <c r="FN57" s="21" t="n">
        <v>999</v>
      </c>
      <c r="FO57" s="21" t="n">
        <v>999</v>
      </c>
      <c r="FP57" s="21" t="n">
        <v>999</v>
      </c>
      <c r="FQ57" s="21" t="n">
        <v>999</v>
      </c>
      <c r="FR57" s="15" t="n">
        <v>1.3</v>
      </c>
      <c r="FS57" s="15" t="n">
        <v>999</v>
      </c>
      <c r="FT57" s="15" t="n">
        <v>999</v>
      </c>
      <c r="FU57" s="15" t="n">
        <v>999</v>
      </c>
      <c r="FV57" s="15" t="n">
        <v>999</v>
      </c>
      <c r="FW57" s="15" t="n">
        <v>101</v>
      </c>
      <c r="FX57" s="15" t="n">
        <v>999</v>
      </c>
      <c r="FY57" s="15" t="n">
        <v>999</v>
      </c>
      <c r="FZ57" s="15" t="n">
        <v>999</v>
      </c>
      <c r="GA57" s="15" t="n">
        <v>999</v>
      </c>
      <c r="GB57" s="15" t="n">
        <v>64.9</v>
      </c>
      <c r="GC57" s="15" t="n">
        <v>999</v>
      </c>
      <c r="GD57" s="15" t="n">
        <v>999</v>
      </c>
      <c r="GE57" s="15" t="n">
        <v>999</v>
      </c>
      <c r="GF57" s="15" t="n">
        <v>999</v>
      </c>
      <c r="GG57" s="15" t="n">
        <v>15</v>
      </c>
      <c r="GH57" s="15" t="n">
        <v>999</v>
      </c>
      <c r="GI57" s="15" t="n">
        <v>999</v>
      </c>
      <c r="GJ57" s="15" t="n">
        <v>999</v>
      </c>
      <c r="GK57" s="15" t="n">
        <v>999</v>
      </c>
      <c r="GL57" s="15" t="n">
        <v>0</v>
      </c>
      <c r="GM57" s="15" t="n">
        <v>999</v>
      </c>
      <c r="GN57" s="15" t="n">
        <v>999</v>
      </c>
      <c r="GO57" s="15" t="n">
        <v>999</v>
      </c>
      <c r="GP57" s="15" t="n">
        <v>999</v>
      </c>
      <c r="GQ57" s="15" t="n">
        <v>0</v>
      </c>
      <c r="GR57" s="15" t="n">
        <v>999</v>
      </c>
      <c r="GS57" s="15" t="n">
        <v>999</v>
      </c>
      <c r="GT57" s="15" t="n">
        <v>999</v>
      </c>
      <c r="GU57" s="15" t="n">
        <v>999</v>
      </c>
      <c r="GV57" s="15" t="n">
        <v>0</v>
      </c>
      <c r="GW57" s="15" t="n">
        <v>999</v>
      </c>
      <c r="GX57" s="15" t="n">
        <v>999</v>
      </c>
      <c r="GY57" s="15" t="n">
        <v>999</v>
      </c>
      <c r="GZ57" s="15" t="n">
        <v>999</v>
      </c>
      <c r="HA57" s="15" t="n">
        <v>0</v>
      </c>
      <c r="HB57" s="15" t="n">
        <v>999</v>
      </c>
      <c r="HC57" s="15" t="n">
        <v>999</v>
      </c>
      <c r="HD57" s="15" t="n">
        <v>999</v>
      </c>
      <c r="HE57" s="22" t="n">
        <v>999</v>
      </c>
      <c r="HF57" s="1" t="n">
        <v>-1</v>
      </c>
      <c r="HG57" s="1" t="n">
        <v>-1</v>
      </c>
      <c r="HH57" s="1" t="n">
        <v>-1</v>
      </c>
      <c r="HI57" s="1" t="n">
        <v>-1</v>
      </c>
      <c r="HJ57" s="1" t="n">
        <v>-1</v>
      </c>
      <c r="HK57" s="1" t="n">
        <v>-1</v>
      </c>
      <c r="HL57" s="1" t="n">
        <v>-1</v>
      </c>
      <c r="HM57" s="1" t="n">
        <v>-1</v>
      </c>
      <c r="HN57" s="1" t="n">
        <v>-1</v>
      </c>
      <c r="HO57" s="1" t="n">
        <v>-1</v>
      </c>
      <c r="HP57" s="1" t="n">
        <v>-1</v>
      </c>
      <c r="HQ57" s="1" t="n">
        <v>-1</v>
      </c>
      <c r="HR57" s="1" t="n">
        <v>-1</v>
      </c>
      <c r="HS57" s="1" t="n">
        <v>-1</v>
      </c>
      <c r="HT57" s="1" t="n">
        <v>-1</v>
      </c>
      <c r="HU57" s="1" t="n">
        <v>-1</v>
      </c>
      <c r="HV57" s="1" t="n">
        <v>-1</v>
      </c>
      <c r="HW57" s="1" t="n">
        <v>-1</v>
      </c>
      <c r="HX57" s="1" t="n">
        <v>-1</v>
      </c>
      <c r="HY57" s="1" t="n">
        <v>-1</v>
      </c>
      <c r="HZ57" s="1" t="n">
        <v>-1</v>
      </c>
      <c r="IA57" s="1" t="n">
        <v>-1</v>
      </c>
      <c r="IB57" s="1" t="n">
        <v>-1</v>
      </c>
      <c r="IC57" s="1" t="n">
        <v>-1</v>
      </c>
      <c r="ID57" s="1" t="n">
        <v>-1</v>
      </c>
      <c r="IE57" s="1" t="n">
        <v>-1</v>
      </c>
      <c r="IF57" s="1" t="n">
        <v>-1</v>
      </c>
      <c r="IG57" s="1" t="n">
        <v>-1</v>
      </c>
      <c r="IH57" s="1" t="n">
        <v>-1</v>
      </c>
      <c r="II57" s="1" t="n">
        <v>-1</v>
      </c>
      <c r="IJ57" s="1" t="n">
        <v>-1</v>
      </c>
      <c r="IK57" s="1" t="n">
        <v>-1</v>
      </c>
      <c r="IL57" s="1" t="n">
        <v>-1</v>
      </c>
      <c r="IM57" s="1" t="n">
        <v>-1</v>
      </c>
      <c r="IN57" s="1" t="n">
        <v>-1</v>
      </c>
      <c r="IO57" s="1" t="n">
        <v>-1</v>
      </c>
      <c r="IP57" s="1" t="n">
        <v>-1</v>
      </c>
      <c r="IQ57" s="1" t="n">
        <v>-1</v>
      </c>
      <c r="IR57" s="1" t="n">
        <v>-1</v>
      </c>
      <c r="IS57" s="1" t="n">
        <v>-1</v>
      </c>
      <c r="IT57" s="1" t="n">
        <v>-1</v>
      </c>
      <c r="IU57" s="1" t="n">
        <v>-1</v>
      </c>
      <c r="IV57" s="1" t="n">
        <v>-1</v>
      </c>
      <c r="IW57" s="1" t="n">
        <v>-1</v>
      </c>
      <c r="IX57" s="1" t="n">
        <v>-1</v>
      </c>
      <c r="IY57" s="1" t="n">
        <v>-1</v>
      </c>
      <c r="IZ57" s="1" t="n">
        <v>-1</v>
      </c>
      <c r="JA57" s="1" t="n">
        <v>-1</v>
      </c>
      <c r="JB57" s="1" t="n">
        <v>-1</v>
      </c>
      <c r="JC57" s="1" t="n">
        <v>-1</v>
      </c>
      <c r="JD57" s="1" t="n">
        <v>-1</v>
      </c>
      <c r="JE57" s="1" t="n">
        <v>-1</v>
      </c>
      <c r="JG57" s="1" t="n">
        <v>120</v>
      </c>
      <c r="JH57" s="1" t="n">
        <v>74</v>
      </c>
      <c r="JI57" s="1" t="n">
        <f aca="false">JH57+(JG57-JH57)/3</f>
        <v>89.3333333333333</v>
      </c>
      <c r="JJ57" s="1" t="n">
        <v>1.71</v>
      </c>
      <c r="JK57" s="1" t="n">
        <v>58</v>
      </c>
      <c r="JL57" s="1" t="n">
        <v>10</v>
      </c>
      <c r="JM57" s="1" t="n">
        <v>52</v>
      </c>
      <c r="JN57" s="1" t="n">
        <f aca="false">JM57/JJ57</f>
        <v>30.4093567251462</v>
      </c>
      <c r="JO57" s="1" t="n">
        <v>9</v>
      </c>
      <c r="JP57" s="1" t="n">
        <f aca="false">JL57+JM57+JO57</f>
        <v>71</v>
      </c>
      <c r="JQ57" s="1" t="n">
        <v>33</v>
      </c>
      <c r="JR57" s="1" t="n">
        <f aca="false">(JM57-JQ57)/JM57</f>
        <v>0.365384615384615</v>
      </c>
      <c r="JS57" s="1" t="n">
        <v>65</v>
      </c>
      <c r="JT57" s="1" t="n">
        <f aca="false">(JL57+JO57)/JM57</f>
        <v>0.365384615384615</v>
      </c>
      <c r="JU57" s="23" t="n">
        <f aca="false">(0.8*(1.04*(POWER(JP57,3)-POWER(JM57,3)))+0.6)/1000</f>
        <v>180.796696</v>
      </c>
      <c r="JV57" s="1" t="n">
        <f aca="false">JU57/JJ57</f>
        <v>105.729061988304</v>
      </c>
      <c r="JW57" s="1" t="n">
        <v>68</v>
      </c>
      <c r="JX57" s="1" t="n">
        <v>53</v>
      </c>
      <c r="JY57" s="1" t="n">
        <f aca="false">JW57/JX57</f>
        <v>1.28301886792453</v>
      </c>
      <c r="JZ57" s="1" t="n">
        <v>201</v>
      </c>
      <c r="KA57" s="1" t="n">
        <v>11</v>
      </c>
      <c r="KB57" s="1" t="n">
        <f aca="false">JW57/KA57</f>
        <v>6.18181818181818</v>
      </c>
      <c r="KC57" s="1" t="n">
        <v>16</v>
      </c>
      <c r="KD57" s="1" t="n">
        <v>2.2</v>
      </c>
      <c r="KE57" s="1" t="n">
        <f aca="false">((3.14*POWER(KD57,2)/4)*KC57*JK57)/1000</f>
        <v>3.5258432</v>
      </c>
      <c r="KF57" s="1" t="n">
        <f aca="false">KE57/JJ57</f>
        <v>2.06189660818713</v>
      </c>
      <c r="KG57" s="1" t="n">
        <v>17.4</v>
      </c>
      <c r="KH57" s="1" t="n">
        <v>-1</v>
      </c>
      <c r="KI57" s="1" t="n">
        <v>34</v>
      </c>
      <c r="KJ57" s="1" t="n">
        <v>18</v>
      </c>
      <c r="KK57" s="1" t="n">
        <f aca="false">KI57/KJ57</f>
        <v>1.88888888888889</v>
      </c>
      <c r="KL57" s="1" t="n">
        <v>229</v>
      </c>
      <c r="KM57" s="1" t="n">
        <v>15</v>
      </c>
      <c r="KN57" s="1" t="n">
        <v>49</v>
      </c>
      <c r="KO57" s="1" t="n">
        <f aca="false">KN57/JJ57</f>
        <v>28.6549707602339</v>
      </c>
      <c r="KP57" s="1" t="n">
        <v>55</v>
      </c>
      <c r="KQ57" s="1" t="n">
        <f aca="false">KP57/JJ57</f>
        <v>32.1637426900585</v>
      </c>
      <c r="KR57" s="1" t="n">
        <v>110</v>
      </c>
      <c r="KS57" s="1" t="n">
        <f aca="false">KR57/JJ57</f>
        <v>64.327485380117</v>
      </c>
      <c r="KT57" s="1" t="n">
        <v>37</v>
      </c>
      <c r="KU57" s="1" t="n">
        <f aca="false">KT57/JJ57</f>
        <v>21.6374269005848</v>
      </c>
      <c r="KV57" s="1" t="n">
        <f aca="false">KR57-KT57</f>
        <v>73</v>
      </c>
      <c r="KW57" s="1" t="n">
        <v>66</v>
      </c>
      <c r="KX57" s="1" t="n">
        <v>19.5</v>
      </c>
      <c r="KY57" s="1" t="n">
        <v>13.7</v>
      </c>
      <c r="KZ57" s="1" t="n">
        <f aca="false">KX57/JJ57</f>
        <v>11.4035087719298</v>
      </c>
      <c r="LA57" s="1" t="n">
        <f aca="false">KY57/JJ57</f>
        <v>8.01169590643275</v>
      </c>
      <c r="LB57" s="23" t="n">
        <f aca="false">(KX57-KY57)/KX57</f>
        <v>0.297435897435897</v>
      </c>
      <c r="LC57" s="1" t="n">
        <v>-1</v>
      </c>
      <c r="LD57" s="1" t="n">
        <v>-1</v>
      </c>
      <c r="LE57" s="1" t="n">
        <v>-1</v>
      </c>
      <c r="LF57" s="1" t="n">
        <v>-1</v>
      </c>
      <c r="LG57" s="1" t="n">
        <v>-1</v>
      </c>
      <c r="LH57" s="1" t="n">
        <v>-1</v>
      </c>
      <c r="LI57" s="1" t="n">
        <v>-1</v>
      </c>
      <c r="LJ57" s="1" t="n">
        <v>-1</v>
      </c>
      <c r="LK57" s="1" t="n">
        <v>-1</v>
      </c>
      <c r="LL57" s="1" t="n">
        <v>-1</v>
      </c>
      <c r="LM57" s="1" t="n">
        <v>-1</v>
      </c>
      <c r="LN57" s="1" t="n">
        <v>-1</v>
      </c>
      <c r="LO57" s="1" t="n">
        <v>-1</v>
      </c>
      <c r="LP57" s="1" t="n">
        <v>-1</v>
      </c>
      <c r="LQ57" s="1" t="n">
        <v>-1</v>
      </c>
      <c r="LR57" s="1" t="n">
        <v>-1</v>
      </c>
      <c r="LS57" s="1" t="n">
        <v>-1</v>
      </c>
      <c r="LT57" s="1" t="n">
        <v>-1</v>
      </c>
      <c r="LU57" s="1" t="n">
        <v>-1</v>
      </c>
      <c r="LV57" s="1" t="n">
        <v>-1</v>
      </c>
      <c r="LW57" s="1" t="n">
        <v>-1</v>
      </c>
      <c r="LX57" s="1" t="n">
        <v>-1</v>
      </c>
      <c r="LY57" s="1" t="n">
        <v>-1</v>
      </c>
      <c r="LZ57" s="1" t="n">
        <v>-1</v>
      </c>
      <c r="MA57" s="1" t="n">
        <v>-1</v>
      </c>
      <c r="MB57" s="1" t="n">
        <v>-1</v>
      </c>
      <c r="MC57" s="1" t="n">
        <v>-1</v>
      </c>
      <c r="MD57" s="1" t="n">
        <v>-1</v>
      </c>
      <c r="ME57" s="1" t="n">
        <v>-1</v>
      </c>
      <c r="MF57" s="1" t="n">
        <v>-1</v>
      </c>
      <c r="MG57" s="1" t="n">
        <v>-1</v>
      </c>
      <c r="MH57" s="1" t="n">
        <v>-1</v>
      </c>
      <c r="MI57" s="1" t="n">
        <v>-1</v>
      </c>
      <c r="MJ57" s="1" t="n">
        <v>-1</v>
      </c>
      <c r="MK57" s="1" t="n">
        <v>-1</v>
      </c>
      <c r="ML57" s="1" t="n">
        <v>-1</v>
      </c>
      <c r="MM57" s="1" t="n">
        <v>-1</v>
      </c>
      <c r="MN57" s="1" t="n">
        <v>-1</v>
      </c>
      <c r="MO57" s="1" t="n">
        <v>-1</v>
      </c>
      <c r="MP57" s="1" t="n">
        <v>-1</v>
      </c>
      <c r="MQ57" s="1" t="n">
        <v>-1</v>
      </c>
      <c r="MR57" s="1" t="n">
        <v>-1</v>
      </c>
      <c r="MS57" s="1" t="n">
        <v>-1</v>
      </c>
      <c r="MT57" s="1" t="n">
        <v>-1</v>
      </c>
      <c r="MU57" s="1" t="n">
        <v>-1</v>
      </c>
      <c r="MV57" s="1" t="n">
        <v>-1</v>
      </c>
      <c r="MW57" s="1" t="n">
        <v>-1</v>
      </c>
      <c r="MX57" s="1" t="n">
        <v>-1</v>
      </c>
      <c r="MY57" s="1" t="n">
        <v>-1</v>
      </c>
      <c r="MZ57" s="1" t="n">
        <v>-1</v>
      </c>
      <c r="NA57" s="1" t="n">
        <v>-1</v>
      </c>
      <c r="NB57" s="1" t="n">
        <v>-1</v>
      </c>
      <c r="NC57" s="1" t="n">
        <v>-1</v>
      </c>
      <c r="ND57" s="1" t="n">
        <v>-1</v>
      </c>
      <c r="NE57" s="1" t="n">
        <v>-1</v>
      </c>
      <c r="NF57" s="1" t="n">
        <v>-1</v>
      </c>
      <c r="NG57" s="1" t="n">
        <v>-1</v>
      </c>
      <c r="NH57" s="1" t="n">
        <v>-1</v>
      </c>
      <c r="NI57" s="1" t="n">
        <v>-1</v>
      </c>
      <c r="NJ57" s="1" t="n">
        <v>-1</v>
      </c>
      <c r="NK57" s="1" t="n">
        <v>-1</v>
      </c>
      <c r="NL57" s="1" t="n">
        <v>-1</v>
      </c>
      <c r="NM57" s="1" t="n">
        <v>-1</v>
      </c>
      <c r="NN57" s="1" t="n">
        <v>-1</v>
      </c>
      <c r="NO57" s="1" t="n">
        <v>-1</v>
      </c>
      <c r="NP57" s="1" t="n">
        <v>-1</v>
      </c>
      <c r="NQ57" s="1" t="n">
        <v>-1</v>
      </c>
      <c r="NR57" s="1" t="n">
        <v>-1</v>
      </c>
      <c r="NS57" s="1" t="n">
        <v>-1</v>
      </c>
      <c r="NT57" s="1" t="n">
        <v>-1</v>
      </c>
      <c r="NU57" s="1" t="n">
        <v>-1</v>
      </c>
      <c r="NV57" s="1" t="n">
        <v>-1</v>
      </c>
      <c r="NW57" s="1" t="n">
        <v>-1</v>
      </c>
      <c r="NX57" s="1" t="n">
        <v>-1</v>
      </c>
      <c r="NY57" s="1" t="n">
        <v>-1</v>
      </c>
      <c r="NZ57" s="1" t="n">
        <v>-1</v>
      </c>
      <c r="OA57" s="1" t="n">
        <v>-1</v>
      </c>
      <c r="OB57" s="1" t="n">
        <v>-1</v>
      </c>
      <c r="OC57" s="1" t="n">
        <v>-1</v>
      </c>
      <c r="OD57" s="1" t="n">
        <v>-1</v>
      </c>
      <c r="OE57" s="1" t="n">
        <v>-1</v>
      </c>
      <c r="OF57" s="1" t="n">
        <v>-1</v>
      </c>
      <c r="OG57" s="1" t="n">
        <v>-1</v>
      </c>
      <c r="OH57" s="1" t="n">
        <v>-1</v>
      </c>
      <c r="OI57" s="1" t="n">
        <v>-1</v>
      </c>
      <c r="OJ57" s="1" t="n">
        <v>-1</v>
      </c>
      <c r="OK57" s="1" t="n">
        <v>-1</v>
      </c>
      <c r="OL57" s="1" t="n">
        <v>-1</v>
      </c>
      <c r="OM57" s="1" t="n">
        <v>-1</v>
      </c>
      <c r="ON57" s="1" t="n">
        <v>-1</v>
      </c>
      <c r="OO57" s="1" t="n">
        <v>-1</v>
      </c>
      <c r="OP57" s="1" t="n">
        <v>-1</v>
      </c>
      <c r="OQ57" s="1" t="n">
        <v>-1</v>
      </c>
      <c r="OR57" s="1" t="n">
        <v>-1</v>
      </c>
      <c r="OS57" s="1" t="n">
        <v>-1</v>
      </c>
      <c r="OT57" s="1" t="n">
        <v>-1</v>
      </c>
      <c r="OU57" s="1" t="n">
        <v>-1</v>
      </c>
      <c r="OV57" s="1" t="n">
        <v>-1</v>
      </c>
      <c r="OW57" s="1" t="n">
        <v>-1</v>
      </c>
      <c r="OX57" s="1" t="n">
        <v>-1</v>
      </c>
      <c r="OY57" s="1" t="n">
        <v>-1</v>
      </c>
      <c r="OZ57" s="1" t="n">
        <v>-1</v>
      </c>
      <c r="PA57" s="1" t="n">
        <v>-1</v>
      </c>
      <c r="PB57" s="1" t="n">
        <v>-1</v>
      </c>
      <c r="PC57" s="1" t="n">
        <v>-1</v>
      </c>
      <c r="PD57" s="1" t="n">
        <v>-1</v>
      </c>
      <c r="PE57" s="1" t="n">
        <v>-1</v>
      </c>
      <c r="PF57" s="1" t="n">
        <v>-1</v>
      </c>
      <c r="PG57" s="1" t="n">
        <v>-1</v>
      </c>
      <c r="PH57" s="1" t="n">
        <v>-1</v>
      </c>
      <c r="PI57" s="1" t="n">
        <v>-1</v>
      </c>
      <c r="PJ57" s="1" t="n">
        <v>-1</v>
      </c>
      <c r="PK57" s="1" t="n">
        <v>-1</v>
      </c>
      <c r="PL57" s="1" t="n">
        <v>-1</v>
      </c>
      <c r="PM57" s="1" t="n">
        <v>-1</v>
      </c>
      <c r="PN57" s="1" t="n">
        <v>-1</v>
      </c>
      <c r="PO57" s="1" t="n">
        <v>-1</v>
      </c>
      <c r="PP57" s="1" t="n">
        <v>-1</v>
      </c>
      <c r="PQ57" s="1" t="n">
        <v>-1</v>
      </c>
      <c r="PR57" s="1" t="n">
        <v>-1</v>
      </c>
      <c r="PS57" s="1" t="n">
        <v>-1</v>
      </c>
      <c r="PT57" s="1" t="n">
        <v>-1</v>
      </c>
      <c r="PU57" s="1" t="n">
        <v>-1</v>
      </c>
      <c r="PV57" s="1" t="n">
        <v>-1</v>
      </c>
      <c r="PW57" s="1" t="n">
        <v>-1</v>
      </c>
      <c r="PX57" s="1" t="n">
        <v>-1</v>
      </c>
      <c r="PY57" s="1" t="n">
        <v>-1</v>
      </c>
      <c r="PZ57" s="1" t="n">
        <v>-1</v>
      </c>
      <c r="QA57" s="1" t="n">
        <f aca="false">PZ57/JJ57</f>
        <v>-0.584795321637427</v>
      </c>
      <c r="QB57" s="1" t="n">
        <v>-1</v>
      </c>
      <c r="QC57" s="1" t="n">
        <f aca="false">QB57/JJ57</f>
        <v>-0.584795321637427</v>
      </c>
      <c r="QD57" s="1" t="n">
        <v>-1</v>
      </c>
      <c r="QE57" s="1" t="n">
        <v>-1</v>
      </c>
      <c r="QF57" s="1" t="n">
        <v>-1</v>
      </c>
      <c r="QG57" s="1" t="n">
        <v>-1</v>
      </c>
      <c r="QH57" s="1" t="n">
        <v>-1</v>
      </c>
      <c r="QI57" s="1" t="n">
        <v>-1</v>
      </c>
      <c r="QJ57" s="1" t="n">
        <v>-1</v>
      </c>
      <c r="QK57" s="1" t="n">
        <v>-1</v>
      </c>
      <c r="QL57" s="1" t="n">
        <v>-1</v>
      </c>
      <c r="QM57" s="1" t="n">
        <v>-1</v>
      </c>
      <c r="QN57" s="1" t="n">
        <v>-1</v>
      </c>
      <c r="QO57" s="1" t="n">
        <v>-1</v>
      </c>
      <c r="QP57" s="1" t="n">
        <v>-1</v>
      </c>
      <c r="QQ57" s="1" t="n">
        <v>-1</v>
      </c>
      <c r="QR57" s="1" t="n">
        <v>-1</v>
      </c>
      <c r="QS57" s="1" t="n">
        <v>-1</v>
      </c>
      <c r="QT57" s="1" t="n">
        <v>-1</v>
      </c>
      <c r="QU57" s="1" t="n">
        <v>-1</v>
      </c>
      <c r="QV57" s="1" t="n">
        <v>-1</v>
      </c>
      <c r="QW57" s="1" t="n">
        <v>-1</v>
      </c>
      <c r="QX57" s="1" t="n">
        <v>-1</v>
      </c>
      <c r="QY57" s="1" t="n">
        <v>-1</v>
      </c>
      <c r="QZ57" s="1" t="n">
        <v>-1</v>
      </c>
      <c r="RA57" s="1" t="n">
        <v>-1</v>
      </c>
      <c r="RB57" s="1" t="n">
        <v>-1</v>
      </c>
      <c r="RC57" s="1" t="n">
        <v>-1</v>
      </c>
      <c r="RD57" s="1" t="n">
        <v>-1</v>
      </c>
      <c r="RE57" s="1" t="n">
        <v>-1</v>
      </c>
      <c r="RF57" s="1" t="n">
        <v>-1</v>
      </c>
      <c r="RG57" s="1" t="n">
        <v>-1</v>
      </c>
      <c r="RH57" s="1" t="n">
        <v>-1</v>
      </c>
      <c r="RI57" s="1" t="n">
        <v>-1</v>
      </c>
      <c r="RJ57" s="1" t="n">
        <v>-1</v>
      </c>
      <c r="RK57" s="1" t="n">
        <v>-1</v>
      </c>
      <c r="RL57" s="1" t="n">
        <v>-1</v>
      </c>
      <c r="RM57" s="1" t="n">
        <v>-1</v>
      </c>
      <c r="RN57" s="1" t="n">
        <v>-1</v>
      </c>
      <c r="RO57" s="1" t="n">
        <v>-1</v>
      </c>
      <c r="RP57" s="1" t="n">
        <v>-1</v>
      </c>
      <c r="RQ57" s="1" t="n">
        <v>-1</v>
      </c>
      <c r="RR57" s="1" t="n">
        <v>-1</v>
      </c>
      <c r="RS57" s="1" t="n">
        <v>-1</v>
      </c>
      <c r="RT57" s="1" t="n">
        <v>-1</v>
      </c>
      <c r="RU57" s="1" t="n">
        <v>-1</v>
      </c>
      <c r="RV57" s="1" t="n">
        <v>-1</v>
      </c>
      <c r="RW57" s="1" t="n">
        <v>-1</v>
      </c>
      <c r="RX57" s="1" t="n">
        <v>-1</v>
      </c>
      <c r="RY57" s="1" t="n">
        <v>-1</v>
      </c>
      <c r="RZ57" s="1" t="n">
        <v>-1</v>
      </c>
      <c r="SA57" s="1" t="n">
        <v>-1</v>
      </c>
      <c r="SB57" s="1" t="n">
        <v>-1</v>
      </c>
      <c r="SC57" s="1" t="n">
        <v>-1</v>
      </c>
      <c r="SD57" s="1" t="n">
        <v>-1</v>
      </c>
      <c r="ALU57" s="3"/>
      <c r="ALV57" s="3"/>
      <c r="ALW57" s="3"/>
      <c r="ALX57" s="3"/>
      <c r="ALY57" s="3"/>
      <c r="ALZ57" s="3"/>
      <c r="AMA57" s="3"/>
      <c r="AMB57" s="3"/>
      <c r="AMC57" s="3"/>
      <c r="AMD57" s="3"/>
    </row>
    <row r="58" customFormat="false" ht="21" hidden="false" customHeight="false" outlineLevel="0" collapsed="false">
      <c r="A58" s="14" t="s">
        <v>674</v>
      </c>
      <c r="B58" s="13" t="n">
        <v>160</v>
      </c>
      <c r="C58" s="13" t="n">
        <v>41</v>
      </c>
      <c r="D58" s="15" t="n">
        <v>84</v>
      </c>
      <c r="E58" s="13" t="n">
        <v>183</v>
      </c>
      <c r="F58" s="31" t="n">
        <v>4</v>
      </c>
      <c r="G58" s="16" t="n">
        <v>3</v>
      </c>
      <c r="H58" s="17" t="n">
        <v>164</v>
      </c>
      <c r="I58" s="17" t="n">
        <v>269</v>
      </c>
      <c r="J58" s="17" t="n">
        <v>998</v>
      </c>
      <c r="K58" s="17" t="n">
        <v>998</v>
      </c>
      <c r="L58" s="17" t="n">
        <v>998</v>
      </c>
      <c r="M58" s="17" t="n">
        <v>998</v>
      </c>
      <c r="N58" s="17" t="n">
        <v>70</v>
      </c>
      <c r="O58" s="17" t="n">
        <v>107</v>
      </c>
      <c r="P58" s="17" t="n">
        <v>998</v>
      </c>
      <c r="Q58" s="17" t="n">
        <v>998</v>
      </c>
      <c r="R58" s="17" t="n">
        <v>998</v>
      </c>
      <c r="S58" s="17" t="n">
        <v>998</v>
      </c>
      <c r="T58" s="17" t="n">
        <v>998</v>
      </c>
      <c r="U58" s="17" t="n">
        <v>998</v>
      </c>
      <c r="V58" s="17" t="n">
        <v>2766</v>
      </c>
      <c r="W58" s="18" t="n">
        <v>0.554166666666667</v>
      </c>
      <c r="X58" s="19" t="n">
        <v>78</v>
      </c>
      <c r="Y58" s="19" t="n">
        <v>55</v>
      </c>
      <c r="Z58" s="19" t="n">
        <v>62</v>
      </c>
      <c r="AA58" s="19" t="n">
        <v>74</v>
      </c>
      <c r="AB58" s="19" t="n">
        <v>62</v>
      </c>
      <c r="AC58" s="19" t="n">
        <v>76</v>
      </c>
      <c r="AD58" s="19" t="n">
        <v>44</v>
      </c>
      <c r="AE58" s="19" t="n">
        <v>61</v>
      </c>
      <c r="AF58" s="19" t="n">
        <v>73</v>
      </c>
      <c r="AG58" s="19" t="n">
        <v>56</v>
      </c>
      <c r="AH58" s="19" t="n">
        <v>0.974358974358974</v>
      </c>
      <c r="AI58" s="19" t="n">
        <v>0.8</v>
      </c>
      <c r="AJ58" s="19" t="n">
        <v>0.983870967741935</v>
      </c>
      <c r="AK58" s="19" t="n">
        <v>0.986486486486487</v>
      </c>
      <c r="AL58" s="19" t="n">
        <v>0.903225806451613</v>
      </c>
      <c r="AM58" s="19" t="n">
        <v>234</v>
      </c>
      <c r="AN58" s="19" t="n">
        <v>101</v>
      </c>
      <c r="AO58" s="19" t="n">
        <v>162</v>
      </c>
      <c r="AP58" s="19" t="n">
        <v>203</v>
      </c>
      <c r="AQ58" s="19" t="n">
        <v>208</v>
      </c>
      <c r="AR58" s="19" t="n">
        <v>48</v>
      </c>
      <c r="AS58" s="19" t="n">
        <v>30</v>
      </c>
      <c r="AT58" s="19" t="n">
        <v>39</v>
      </c>
      <c r="AU58" s="19" t="n">
        <v>50</v>
      </c>
      <c r="AV58" s="19" t="n">
        <v>37</v>
      </c>
      <c r="AW58" s="19" t="n">
        <v>100</v>
      </c>
      <c r="AX58" s="19" t="n">
        <v>70.9090909090909</v>
      </c>
      <c r="AY58" s="19" t="n">
        <v>90.3225806451613</v>
      </c>
      <c r="AZ58" s="19" t="n">
        <v>98.6486486486487</v>
      </c>
      <c r="BA58" s="19" t="n">
        <v>90.3225806451613</v>
      </c>
      <c r="BB58" s="19" t="n">
        <v>284</v>
      </c>
      <c r="BC58" s="19" t="n">
        <v>236</v>
      </c>
      <c r="BD58" s="19" t="n">
        <v>312</v>
      </c>
      <c r="BE58" s="19" t="n">
        <v>310</v>
      </c>
      <c r="BF58" s="19" t="n">
        <v>303</v>
      </c>
      <c r="BG58" s="19" t="n">
        <v>267</v>
      </c>
      <c r="BH58" s="19" t="n">
        <v>224</v>
      </c>
      <c r="BI58" s="19" t="n">
        <v>312</v>
      </c>
      <c r="BJ58" s="19" t="n">
        <v>317</v>
      </c>
      <c r="BK58" s="19" t="n">
        <v>280</v>
      </c>
      <c r="BL58" s="19" t="n">
        <v>0.940140845070422</v>
      </c>
      <c r="BM58" s="19" t="n">
        <v>0.949152542372881</v>
      </c>
      <c r="BN58" s="19" t="n">
        <v>1</v>
      </c>
      <c r="BO58" s="19" t="n">
        <v>1.02258064516129</v>
      </c>
      <c r="BP58" s="19" t="n">
        <v>0.924092409240924</v>
      </c>
      <c r="BQ58" s="19" t="n">
        <v>677</v>
      </c>
      <c r="BR58" s="19" t="n">
        <v>553</v>
      </c>
      <c r="BS58" s="19" t="n">
        <v>672</v>
      </c>
      <c r="BT58" s="19" t="n">
        <v>631</v>
      </c>
      <c r="BU58" s="19" t="n">
        <v>608</v>
      </c>
      <c r="BV58" s="19" t="n">
        <v>172</v>
      </c>
      <c r="BW58" s="19" t="n">
        <v>119</v>
      </c>
      <c r="BX58" s="19" t="n">
        <v>191</v>
      </c>
      <c r="BY58" s="19" t="n">
        <v>194</v>
      </c>
      <c r="BZ58" s="19" t="n">
        <v>173</v>
      </c>
      <c r="CA58" s="19" t="n">
        <v>99.2957746478873</v>
      </c>
      <c r="CB58" s="19" t="n">
        <v>83.0508474576271</v>
      </c>
      <c r="CC58" s="19" t="n">
        <v>99.0384615384616</v>
      </c>
      <c r="CD58" s="19" t="n">
        <v>98.7096774193548</v>
      </c>
      <c r="CE58" s="19" t="n">
        <v>96.6996699669967</v>
      </c>
      <c r="CF58" s="21" t="n">
        <v>695.9</v>
      </c>
      <c r="CG58" s="21" t="n">
        <v>27.8</v>
      </c>
      <c r="CH58" s="21" t="n">
        <v>86.36</v>
      </c>
      <c r="CI58" s="21" t="n">
        <v>11.9</v>
      </c>
      <c r="CJ58" s="21" t="n">
        <v>0</v>
      </c>
      <c r="CK58" s="21" t="n">
        <v>93.3</v>
      </c>
      <c r="CL58" s="21" t="n">
        <v>16.7</v>
      </c>
      <c r="CM58" s="21" t="n">
        <v>4.992</v>
      </c>
      <c r="CN58" s="21" t="n">
        <v>300</v>
      </c>
      <c r="CO58" s="21" t="n">
        <v>554.3</v>
      </c>
      <c r="CP58" s="21" t="n">
        <v>31.9</v>
      </c>
      <c r="CQ58" s="21" t="n">
        <v>108.6</v>
      </c>
      <c r="CR58" s="21" t="n">
        <v>8.9</v>
      </c>
      <c r="CS58" s="21" t="n">
        <v>0</v>
      </c>
      <c r="CT58" s="21" t="n">
        <v>92.2</v>
      </c>
      <c r="CU58" s="21" t="n">
        <v>7.8</v>
      </c>
      <c r="CV58" s="21" t="n">
        <v>11.869</v>
      </c>
      <c r="CW58" s="21" t="n">
        <v>300</v>
      </c>
      <c r="CX58" s="21" t="n">
        <v>696.4</v>
      </c>
      <c r="CY58" s="21" t="n">
        <v>21.6</v>
      </c>
      <c r="CZ58" s="21" t="n">
        <v>86.24</v>
      </c>
      <c r="DA58" s="21" t="n">
        <v>9.1</v>
      </c>
      <c r="DB58" s="21" t="n">
        <v>0</v>
      </c>
      <c r="DC58" s="21" t="n">
        <v>89.8</v>
      </c>
      <c r="DD58" s="21" t="n">
        <v>10.2</v>
      </c>
      <c r="DE58" s="21" t="n">
        <v>8.772</v>
      </c>
      <c r="DF58" s="21" t="n">
        <v>300</v>
      </c>
      <c r="DG58" s="21" t="n">
        <v>574.2</v>
      </c>
      <c r="DH58" s="21" t="n">
        <v>27.3</v>
      </c>
      <c r="DI58" s="21" t="n">
        <v>104.72</v>
      </c>
      <c r="DJ58" s="21" t="n">
        <v>2.1</v>
      </c>
      <c r="DK58" s="21" t="n">
        <v>0</v>
      </c>
      <c r="DL58" s="21" t="n">
        <v>90.4</v>
      </c>
      <c r="DM58" s="21" t="n">
        <v>9.6</v>
      </c>
      <c r="DN58" s="21" t="n">
        <v>9.399</v>
      </c>
      <c r="DO58" s="21" t="n">
        <v>198</v>
      </c>
      <c r="DP58" s="21" t="n">
        <v>843.1</v>
      </c>
      <c r="DQ58" s="21" t="n">
        <v>42.8</v>
      </c>
      <c r="DR58" s="21" t="n">
        <v>71.35</v>
      </c>
      <c r="DS58" s="21" t="n">
        <v>26.5</v>
      </c>
      <c r="DT58" s="21" t="n">
        <v>4.8</v>
      </c>
      <c r="DU58" s="21" t="n">
        <v>77.8</v>
      </c>
      <c r="DV58" s="21" t="n">
        <v>22.2</v>
      </c>
      <c r="DW58" s="21" t="n">
        <v>3.503</v>
      </c>
      <c r="DX58" s="21" t="n">
        <v>300</v>
      </c>
      <c r="DY58" s="21" t="n">
        <v>746</v>
      </c>
      <c r="DZ58" s="21" t="n">
        <v>52.4</v>
      </c>
      <c r="EA58" s="21" t="n">
        <v>80.81</v>
      </c>
      <c r="EB58" s="21" t="n">
        <v>18.6</v>
      </c>
      <c r="EC58" s="21" t="n">
        <v>0.7</v>
      </c>
      <c r="ED58" s="21" t="n">
        <v>91.2</v>
      </c>
      <c r="EE58" s="21" t="n">
        <v>8.8</v>
      </c>
      <c r="EF58" s="21" t="n">
        <v>10.32</v>
      </c>
      <c r="EG58" s="21" t="n">
        <v>300</v>
      </c>
      <c r="EH58" s="21" t="n">
        <v>883.5</v>
      </c>
      <c r="EI58" s="21" t="n">
        <v>42.5</v>
      </c>
      <c r="EJ58" s="21" t="n">
        <v>68.07</v>
      </c>
      <c r="EK58" s="21" t="n">
        <v>26</v>
      </c>
      <c r="EL58" s="21" t="n">
        <v>4.1</v>
      </c>
      <c r="EM58" s="21" t="n">
        <v>73.5</v>
      </c>
      <c r="EN58" s="21" t="n">
        <v>26.5</v>
      </c>
      <c r="EO58" s="21" t="n">
        <v>2.769</v>
      </c>
      <c r="EP58" s="21" t="n">
        <v>300</v>
      </c>
      <c r="EQ58" s="21" t="n">
        <v>667.5</v>
      </c>
      <c r="ER58" s="21" t="n">
        <v>46.2</v>
      </c>
      <c r="ES58" s="21" t="n">
        <v>90.28</v>
      </c>
      <c r="ET58" s="21" t="n">
        <v>14.3</v>
      </c>
      <c r="EU58" s="21" t="n">
        <v>1.3</v>
      </c>
      <c r="EV58" s="21" t="n">
        <v>95</v>
      </c>
      <c r="EW58" s="21" t="n">
        <v>4.9</v>
      </c>
      <c r="EX58" s="21" t="n">
        <v>19.232</v>
      </c>
      <c r="EY58" s="21" t="n">
        <v>300</v>
      </c>
      <c r="EZ58" s="21" t="n">
        <v>915.4</v>
      </c>
      <c r="FA58" s="21" t="n">
        <v>43.1</v>
      </c>
      <c r="FB58" s="21" t="n">
        <v>65.69</v>
      </c>
      <c r="FC58" s="21" t="n">
        <v>29.2</v>
      </c>
      <c r="FD58" s="21" t="n">
        <v>8</v>
      </c>
      <c r="FE58" s="21" t="n">
        <v>79.5</v>
      </c>
      <c r="FF58" s="21" t="n">
        <v>20.5</v>
      </c>
      <c r="FG58" s="21" t="n">
        <v>3.886</v>
      </c>
      <c r="FH58" s="21" t="n">
        <v>300</v>
      </c>
      <c r="FI58" s="21" t="n">
        <v>661.9</v>
      </c>
      <c r="FJ58" s="21" t="n">
        <v>34.7</v>
      </c>
      <c r="FK58" s="21" t="n">
        <v>90.9</v>
      </c>
      <c r="FL58" s="21" t="n">
        <v>10.5</v>
      </c>
      <c r="FM58" s="21" t="n">
        <v>0</v>
      </c>
      <c r="FN58" s="21" t="n">
        <v>92.9</v>
      </c>
      <c r="FO58" s="21" t="n">
        <v>7.1</v>
      </c>
      <c r="FP58" s="21" t="n">
        <v>13.047</v>
      </c>
      <c r="FQ58" s="21" t="n">
        <v>300</v>
      </c>
      <c r="FR58" s="15" t="n">
        <v>2.1</v>
      </c>
      <c r="FS58" s="15" t="n">
        <v>0.8</v>
      </c>
      <c r="FT58" s="15" t="n">
        <v>1</v>
      </c>
      <c r="FU58" s="15" t="n">
        <v>1.1</v>
      </c>
      <c r="FV58" s="15" t="n">
        <v>1.5</v>
      </c>
      <c r="FW58" s="15" t="n">
        <v>143</v>
      </c>
      <c r="FX58" s="15" t="n">
        <v>151</v>
      </c>
      <c r="FY58" s="15" t="n">
        <v>105</v>
      </c>
      <c r="FZ58" s="15" t="n">
        <v>78</v>
      </c>
      <c r="GA58" s="15" t="n">
        <v>120</v>
      </c>
      <c r="GB58" s="15" t="n">
        <v>83.1</v>
      </c>
      <c r="GC58" s="15" t="n">
        <v>82.1</v>
      </c>
      <c r="GD58" s="15" t="n">
        <v>82.5</v>
      </c>
      <c r="GE58" s="15" t="n">
        <v>81</v>
      </c>
      <c r="GF58" s="15" t="n">
        <v>81.9</v>
      </c>
      <c r="GG58" s="15" t="n">
        <v>17.4</v>
      </c>
      <c r="GH58" s="15" t="n">
        <v>14.4</v>
      </c>
      <c r="GI58" s="15" t="n">
        <v>14.4</v>
      </c>
      <c r="GJ58" s="15" t="n">
        <v>16</v>
      </c>
      <c r="GK58" s="15" t="n">
        <v>16</v>
      </c>
      <c r="GL58" s="15" t="n">
        <v>0</v>
      </c>
      <c r="GM58" s="15" t="n">
        <v>8</v>
      </c>
      <c r="GN58" s="15" t="n">
        <v>1.25</v>
      </c>
      <c r="GO58" s="15" t="n">
        <v>0</v>
      </c>
      <c r="GP58" s="15" t="n">
        <v>0</v>
      </c>
      <c r="GQ58" s="15" t="n">
        <v>0</v>
      </c>
      <c r="GR58" s="15" t="n">
        <v>8</v>
      </c>
      <c r="GS58" s="15" t="n">
        <v>1</v>
      </c>
      <c r="GT58" s="15" t="n">
        <v>0</v>
      </c>
      <c r="GU58" s="15" t="n">
        <v>0</v>
      </c>
      <c r="GV58" s="15" t="n">
        <v>1.5</v>
      </c>
      <c r="GW58" s="15" t="n">
        <v>8.5</v>
      </c>
      <c r="GX58" s="15" t="n">
        <v>4.25</v>
      </c>
      <c r="GY58" s="15" t="n">
        <v>0</v>
      </c>
      <c r="GZ58" s="15" t="n">
        <v>0</v>
      </c>
      <c r="HA58" s="15" t="n">
        <v>0</v>
      </c>
      <c r="HB58" s="15" t="n">
        <v>4.3</v>
      </c>
      <c r="HC58" s="15" t="n">
        <v>0</v>
      </c>
      <c r="HD58" s="15" t="n">
        <v>0</v>
      </c>
      <c r="HE58" s="22" t="n">
        <v>0</v>
      </c>
      <c r="HF58" s="1" t="n">
        <v>-1</v>
      </c>
      <c r="HG58" s="1" t="n">
        <v>-1</v>
      </c>
      <c r="HH58" s="1" t="n">
        <v>-1</v>
      </c>
      <c r="HI58" s="1" t="n">
        <v>-1</v>
      </c>
      <c r="HJ58" s="1" t="n">
        <v>-1</v>
      </c>
      <c r="HK58" s="1" t="n">
        <v>-1</v>
      </c>
      <c r="HL58" s="1" t="n">
        <v>-1</v>
      </c>
      <c r="HM58" s="1" t="n">
        <v>-1</v>
      </c>
      <c r="HN58" s="1" t="n">
        <v>-1</v>
      </c>
      <c r="HO58" s="1" t="n">
        <v>-1</v>
      </c>
      <c r="HP58" s="1" t="n">
        <v>-1</v>
      </c>
      <c r="HQ58" s="1" t="n">
        <v>-1</v>
      </c>
      <c r="HR58" s="1" t="n">
        <v>-1</v>
      </c>
      <c r="HS58" s="1" t="n">
        <v>-1</v>
      </c>
      <c r="HT58" s="1" t="n">
        <v>-1</v>
      </c>
      <c r="HU58" s="1" t="n">
        <v>-1</v>
      </c>
      <c r="HV58" s="1" t="n">
        <v>-1</v>
      </c>
      <c r="HW58" s="1" t="n">
        <v>-1</v>
      </c>
      <c r="HX58" s="1" t="n">
        <v>-1</v>
      </c>
      <c r="HY58" s="1" t="n">
        <v>-1</v>
      </c>
      <c r="HZ58" s="1" t="n">
        <v>-1</v>
      </c>
      <c r="IA58" s="1" t="n">
        <v>-1</v>
      </c>
      <c r="IB58" s="1" t="n">
        <v>-1</v>
      </c>
      <c r="IC58" s="1" t="n">
        <v>-1</v>
      </c>
      <c r="ID58" s="1" t="n">
        <v>-1</v>
      </c>
      <c r="IE58" s="1" t="n">
        <v>-1</v>
      </c>
      <c r="IF58" s="1" t="n">
        <v>-1</v>
      </c>
      <c r="IG58" s="1" t="n">
        <v>-1</v>
      </c>
      <c r="IH58" s="1" t="n">
        <v>-1</v>
      </c>
      <c r="II58" s="1" t="n">
        <v>-1</v>
      </c>
      <c r="IJ58" s="1" t="n">
        <v>-1</v>
      </c>
      <c r="IK58" s="1" t="n">
        <v>-1</v>
      </c>
      <c r="IL58" s="1" t="n">
        <v>-1</v>
      </c>
      <c r="IM58" s="1" t="n">
        <v>-1</v>
      </c>
      <c r="IN58" s="1" t="n">
        <v>-1</v>
      </c>
      <c r="IO58" s="1" t="n">
        <v>-1</v>
      </c>
      <c r="IP58" s="1" t="n">
        <v>-1</v>
      </c>
      <c r="IQ58" s="1" t="n">
        <v>-1</v>
      </c>
      <c r="IR58" s="1" t="n">
        <v>-1</v>
      </c>
      <c r="IS58" s="1" t="n">
        <v>-1</v>
      </c>
      <c r="IT58" s="1" t="n">
        <v>-1</v>
      </c>
      <c r="IU58" s="1" t="n">
        <v>-1</v>
      </c>
      <c r="IV58" s="1" t="n">
        <v>-1</v>
      </c>
      <c r="IW58" s="1" t="n">
        <v>-1</v>
      </c>
      <c r="IX58" s="1" t="n">
        <v>-1</v>
      </c>
      <c r="IY58" s="1" t="n">
        <v>-1</v>
      </c>
      <c r="IZ58" s="1" t="n">
        <v>-1</v>
      </c>
      <c r="JA58" s="1" t="n">
        <v>-1</v>
      </c>
      <c r="JB58" s="1" t="n">
        <v>-1</v>
      </c>
      <c r="JC58" s="1" t="n">
        <v>-1</v>
      </c>
      <c r="JD58" s="1" t="n">
        <v>-1</v>
      </c>
      <c r="JE58" s="1" t="n">
        <v>-1</v>
      </c>
      <c r="JG58" s="1" t="n">
        <v>133</v>
      </c>
      <c r="JH58" s="1" t="n">
        <v>82</v>
      </c>
      <c r="JI58" s="1" t="n">
        <f aca="false">JH58+(JG58-JH58)/3</f>
        <v>99</v>
      </c>
      <c r="JJ58" s="1" t="n">
        <v>2.05</v>
      </c>
      <c r="JK58" s="1" t="n">
        <v>74</v>
      </c>
      <c r="JL58" s="1" t="n">
        <v>9</v>
      </c>
      <c r="JM58" s="1" t="n">
        <v>55</v>
      </c>
      <c r="JN58" s="1" t="n">
        <f aca="false">JM58/JJ58</f>
        <v>26.8292682926829</v>
      </c>
      <c r="JO58" s="1" t="n">
        <v>9</v>
      </c>
      <c r="JP58" s="1" t="n">
        <f aca="false">JL58+JM58+JO58</f>
        <v>73</v>
      </c>
      <c r="JQ58" s="1" t="n">
        <v>35</v>
      </c>
      <c r="JR58" s="1" t="n">
        <f aca="false">(JM58-JQ58)/JM58</f>
        <v>0.363636363636364</v>
      </c>
      <c r="JS58" s="1" t="n">
        <v>65</v>
      </c>
      <c r="JT58" s="1" t="n">
        <f aca="false">(JL58+JO58)/JM58</f>
        <v>0.327272727272727</v>
      </c>
      <c r="JU58" s="23" t="n">
        <f aca="false">(0.8*(1.04*(POWER(JP58,3)-POWER(JM58,3)))+0.6)/1000</f>
        <v>185.238744</v>
      </c>
      <c r="JV58" s="1" t="n">
        <f aca="false">JU58/JJ58</f>
        <v>90.3603629268293</v>
      </c>
      <c r="JW58" s="1" t="n">
        <v>56</v>
      </c>
      <c r="JX58" s="1" t="n">
        <v>55</v>
      </c>
      <c r="JY58" s="1" t="n">
        <f aca="false">JW58/JX58</f>
        <v>1.01818181818182</v>
      </c>
      <c r="JZ58" s="1" t="n">
        <v>209</v>
      </c>
      <c r="KA58" s="1" t="n">
        <v>14</v>
      </c>
      <c r="KB58" s="1" t="n">
        <f aca="false">JW58/KA58</f>
        <v>4</v>
      </c>
      <c r="KC58" s="1" t="n">
        <v>23.4</v>
      </c>
      <c r="KD58" s="1" t="n">
        <v>2.4</v>
      </c>
      <c r="KE58" s="1" t="n">
        <f aca="false">((3.14*POWER(KD58,2)/4)*KC58*JK58)/1000</f>
        <v>7.82960256</v>
      </c>
      <c r="KF58" s="1" t="n">
        <f aca="false">KE58/JJ58</f>
        <v>3.81931832195122</v>
      </c>
      <c r="KG58" s="1" t="n">
        <v>16.1</v>
      </c>
      <c r="KH58" s="1" t="n">
        <v>31</v>
      </c>
      <c r="KI58" s="1" t="n">
        <v>36</v>
      </c>
      <c r="KJ58" s="1" t="n">
        <v>32</v>
      </c>
      <c r="KK58" s="1" t="n">
        <f aca="false">KI58/KJ58</f>
        <v>1.125</v>
      </c>
      <c r="KL58" s="1" t="n">
        <v>197</v>
      </c>
      <c r="KM58" s="1" t="n">
        <v>12</v>
      </c>
      <c r="KN58" s="1" t="n">
        <v>100</v>
      </c>
      <c r="KO58" s="1" t="n">
        <f aca="false">KN58/JJ58</f>
        <v>48.7804878048781</v>
      </c>
      <c r="KP58" s="1" t="n">
        <v>85</v>
      </c>
      <c r="KQ58" s="1" t="n">
        <f aca="false">KP58/JJ58</f>
        <v>41.4634146341463</v>
      </c>
      <c r="KR58" s="1" t="n">
        <v>143</v>
      </c>
      <c r="KS58" s="1" t="n">
        <f aca="false">KR58/JJ58</f>
        <v>69.7560975609756</v>
      </c>
      <c r="KT58" s="1" t="n">
        <v>56</v>
      </c>
      <c r="KU58" s="1" t="n">
        <f aca="false">KT58/JJ58</f>
        <v>27.3170731707317</v>
      </c>
      <c r="KV58" s="1" t="n">
        <f aca="false">KR58-KT58</f>
        <v>87</v>
      </c>
      <c r="KW58" s="1" t="n">
        <v>61</v>
      </c>
      <c r="KX58" s="1" t="n">
        <v>25.4</v>
      </c>
      <c r="KY58" s="1" t="n">
        <v>11.3</v>
      </c>
      <c r="KZ58" s="1" t="n">
        <f aca="false">KX58/JJ58</f>
        <v>12.390243902439</v>
      </c>
      <c r="LA58" s="1" t="n">
        <f aca="false">KY58/JJ58</f>
        <v>5.51219512195122</v>
      </c>
      <c r="LB58" s="23" t="n">
        <f aca="false">(KX58-KY58)/KX58</f>
        <v>0.55511811023622</v>
      </c>
      <c r="LC58" s="1" t="n">
        <v>112</v>
      </c>
      <c r="LD58" s="1" t="n">
        <v>67</v>
      </c>
      <c r="LE58" s="1" t="n">
        <f aca="false">LD58+(LC58-LD58)/3</f>
        <v>82</v>
      </c>
      <c r="LF58" s="1" t="n">
        <v>84</v>
      </c>
      <c r="LG58" s="1" t="n">
        <v>9</v>
      </c>
      <c r="LH58" s="1" t="n">
        <v>57</v>
      </c>
      <c r="LI58" s="1" t="n">
        <f aca="false">LH58/JJ58</f>
        <v>27.8048780487805</v>
      </c>
      <c r="LJ58" s="1" t="n">
        <v>10</v>
      </c>
      <c r="LK58" s="1" t="n">
        <f aca="false">LG58+LH58+LJ58</f>
        <v>76</v>
      </c>
      <c r="LL58" s="1" t="n">
        <v>34</v>
      </c>
      <c r="LM58" s="23" t="n">
        <f aca="false">(LH58-LL58)/LH58</f>
        <v>0.403508771929825</v>
      </c>
      <c r="LN58" s="1" t="n">
        <v>70</v>
      </c>
      <c r="LO58" s="1" t="n">
        <f aca="false">(LG58+LJ58)/LH58</f>
        <v>0.333333333333333</v>
      </c>
      <c r="LP58" s="1" t="n">
        <f aca="false">(0.8*(1.04*(POWER(LK58,3)-POWER(LH58,3)))+0.6)/1000</f>
        <v>211.148056</v>
      </c>
      <c r="LQ58" s="1" t="n">
        <f aca="false">LP58/JJ58</f>
        <v>102.999051707317</v>
      </c>
      <c r="LR58" s="1" t="n">
        <v>56</v>
      </c>
      <c r="LS58" s="1" t="n">
        <v>48</v>
      </c>
      <c r="LT58" s="23" t="n">
        <f aca="false">LR58/LS58</f>
        <v>1.16666666666667</v>
      </c>
      <c r="LU58" s="1" t="n">
        <v>191</v>
      </c>
      <c r="LV58" s="1" t="n">
        <v>12</v>
      </c>
      <c r="LW58" s="23" t="n">
        <f aca="false">LR58/LV58</f>
        <v>4.66666666666667</v>
      </c>
      <c r="LX58" s="1" t="n">
        <v>21.6</v>
      </c>
      <c r="LY58" s="1" t="n">
        <f aca="false">((3.14*POWER(KD58,2)/4)*LX58*LF58)/1000</f>
        <v>8.20399104</v>
      </c>
      <c r="LZ58" s="1" t="n">
        <f aca="false">LY58/JJ58</f>
        <v>4.00194684878049</v>
      </c>
      <c r="MA58" s="1" t="n">
        <v>20.1</v>
      </c>
      <c r="MB58" s="1" t="n">
        <v>27</v>
      </c>
      <c r="MC58" s="1" t="n">
        <v>49</v>
      </c>
      <c r="MD58" s="1" t="n">
        <v>23</v>
      </c>
      <c r="ME58" s="23" t="n">
        <f aca="false">MC58/MD58</f>
        <v>2.1304347826087</v>
      </c>
      <c r="MF58" s="1" t="n">
        <v>178</v>
      </c>
      <c r="MG58" s="1" t="n">
        <v>14</v>
      </c>
      <c r="MH58" s="1" t="n">
        <v>88</v>
      </c>
      <c r="MI58" s="1" t="n">
        <f aca="false">MH58/JJ58</f>
        <v>42.9268292682927</v>
      </c>
      <c r="MJ58" s="1" t="n">
        <v>79</v>
      </c>
      <c r="MK58" s="1" t="n">
        <f aca="false">MJ58/JJ58</f>
        <v>38.5365853658537</v>
      </c>
      <c r="ML58" s="1" t="n">
        <v>114</v>
      </c>
      <c r="MM58" s="1" t="n">
        <f aca="false">ML58/JJ58</f>
        <v>55.609756097561</v>
      </c>
      <c r="MN58" s="1" t="n">
        <v>61</v>
      </c>
      <c r="MO58" s="1" t="n">
        <f aca="false">MN58/JJ58</f>
        <v>29.7560975609756</v>
      </c>
      <c r="MP58" s="1" t="n">
        <f aca="false">ML58-MN58</f>
        <v>53</v>
      </c>
      <c r="MQ58" s="1" t="n">
        <v>46</v>
      </c>
      <c r="MR58" s="1" t="n">
        <v>20.9</v>
      </c>
      <c r="MS58" s="1" t="n">
        <v>10.3</v>
      </c>
      <c r="MT58" s="1" t="n">
        <f aca="false">MR58/JJ58</f>
        <v>10.1951219512195</v>
      </c>
      <c r="MU58" s="1" t="n">
        <f aca="false">MS58/JJ58</f>
        <v>5.02439024390244</v>
      </c>
      <c r="MV58" s="23" t="n">
        <f aca="false">(MR58-MS58)/MR58</f>
        <v>0.507177033492823</v>
      </c>
      <c r="MW58" s="1" t="n">
        <v>134</v>
      </c>
      <c r="MX58" s="1" t="n">
        <v>88</v>
      </c>
      <c r="MY58" s="1" t="n">
        <f aca="false">MX58+(MW58-MX58)/3</f>
        <v>103.333333333333</v>
      </c>
      <c r="MZ58" s="1" t="n">
        <v>72</v>
      </c>
      <c r="NA58" s="1" t="n">
        <v>9</v>
      </c>
      <c r="NB58" s="1" t="n">
        <v>59</v>
      </c>
      <c r="NC58" s="1" t="n">
        <f aca="false">NB58/JJ58</f>
        <v>28.7804878048781</v>
      </c>
      <c r="ND58" s="1" t="n">
        <v>8</v>
      </c>
      <c r="NE58" s="1" t="n">
        <f aca="false">NA58+NB58+ND58</f>
        <v>76</v>
      </c>
      <c r="NF58" s="1" t="n">
        <v>39</v>
      </c>
      <c r="NG58" s="23" t="n">
        <f aca="false">(NB58-NF58)/NB58</f>
        <v>0.338983050847458</v>
      </c>
      <c r="NH58" s="1" t="n">
        <v>61</v>
      </c>
      <c r="NI58" s="1" t="n">
        <f aca="false">(NA58+ND58)/NB58</f>
        <v>0.288135593220339</v>
      </c>
      <c r="NJ58" s="1" t="n">
        <f aca="false">(0.8*(1.04*(POWER(NE58,3)-POWER(NB58,3)))+0.6)/1000</f>
        <v>194.353304</v>
      </c>
      <c r="NK58" s="1" t="n">
        <f aca="false">NJ58/JJ58</f>
        <v>94.8064897560976</v>
      </c>
      <c r="NL58" s="1" t="n">
        <v>66</v>
      </c>
      <c r="NM58" s="1" t="n">
        <v>55</v>
      </c>
      <c r="NN58" s="23" t="n">
        <f aca="false">NL58/NM58</f>
        <v>1.2</v>
      </c>
      <c r="NO58" s="1" t="n">
        <v>183</v>
      </c>
      <c r="NP58" s="1" t="n">
        <v>13</v>
      </c>
      <c r="NQ58" s="23" t="n">
        <f aca="false">NL58/NP58</f>
        <v>5.07692307692308</v>
      </c>
      <c r="NR58" s="1" t="n">
        <v>21.9</v>
      </c>
      <c r="NS58" s="1" t="n">
        <f aca="false">((3.14*POWER(KD58,2)/4)*NR58*MZ58)/1000</f>
        <v>7.12965888</v>
      </c>
      <c r="NT58" s="1" t="n">
        <f aca="false">NS58/JJ58</f>
        <v>3.47788238048781</v>
      </c>
      <c r="NU58" s="1" t="n">
        <v>16.8</v>
      </c>
      <c r="NV58" s="1" t="n">
        <v>-1</v>
      </c>
      <c r="NW58" s="1" t="n">
        <v>48</v>
      </c>
      <c r="NX58" s="1" t="n">
        <v>28</v>
      </c>
      <c r="NY58" s="23" t="n">
        <f aca="false">NW58/NX58</f>
        <v>1.71428571428571</v>
      </c>
      <c r="NZ58" s="1" t="n">
        <v>166</v>
      </c>
      <c r="OA58" s="1" t="n">
        <v>12</v>
      </c>
      <c r="OB58" s="1" t="n">
        <v>103</v>
      </c>
      <c r="OC58" s="1" t="n">
        <f aca="false">OB58/JJ58</f>
        <v>50.2439024390244</v>
      </c>
      <c r="OD58" s="1" t="n">
        <v>96</v>
      </c>
      <c r="OE58" s="1" t="n">
        <f aca="false">OD58/JJ58</f>
        <v>46.8292682926829</v>
      </c>
      <c r="OF58" s="1" t="n">
        <v>150</v>
      </c>
      <c r="OG58" s="1" t="n">
        <f aca="false">OF58/JJ58</f>
        <v>73.1707317073171</v>
      </c>
      <c r="OH58" s="1" t="n">
        <v>72</v>
      </c>
      <c r="OI58" s="1" t="n">
        <f aca="false">OH58/JJ58</f>
        <v>35.1219512195122</v>
      </c>
      <c r="OJ58" s="1" t="n">
        <f aca="false">OF58-OH58</f>
        <v>78</v>
      </c>
      <c r="OK58" s="1" t="n">
        <v>52</v>
      </c>
      <c r="OL58" s="1" t="n">
        <v>32.7</v>
      </c>
      <c r="OM58" s="1" t="n">
        <v>18.5</v>
      </c>
      <c r="ON58" s="1" t="n">
        <f aca="false">OL58/JJ58</f>
        <v>15.9512195121951</v>
      </c>
      <c r="OO58" s="1" t="n">
        <f aca="false">OM58/JJ58</f>
        <v>9.02439024390244</v>
      </c>
      <c r="OP58" s="23" t="n">
        <f aca="false">(OL58-OM58)/OL58</f>
        <v>0.434250764525994</v>
      </c>
      <c r="OQ58" s="1" t="n">
        <v>135</v>
      </c>
      <c r="OR58" s="1" t="n">
        <v>81</v>
      </c>
      <c r="OS58" s="1" t="n">
        <f aca="false">OR58+(OQ58-OR58)/3</f>
        <v>99</v>
      </c>
      <c r="OT58" s="1" t="n">
        <v>63</v>
      </c>
      <c r="OU58" s="1" t="n">
        <v>9</v>
      </c>
      <c r="OV58" s="1" t="n">
        <v>57</v>
      </c>
      <c r="OW58" s="1" t="n">
        <f aca="false">OV58/JJ58</f>
        <v>27.8048780487805</v>
      </c>
      <c r="OX58" s="1" t="n">
        <v>9</v>
      </c>
      <c r="OY58" s="1" t="n">
        <f aca="false">OU58+OV58+OX58</f>
        <v>75</v>
      </c>
      <c r="OZ58" s="1" t="n">
        <v>38</v>
      </c>
      <c r="PA58" s="23" t="n">
        <f aca="false">(OV58-OZ58)/OV58</f>
        <v>0.333333333333333</v>
      </c>
      <c r="PB58" s="1" t="n">
        <v>61</v>
      </c>
      <c r="PC58" s="1" t="n">
        <f aca="false">(OU58+OX58)/OV58</f>
        <v>0.31578947368421</v>
      </c>
      <c r="PD58" s="1" t="n">
        <f aca="false">(0.8*(1.04*(POWER(OY58,3)-POWER(OV58,3)))+0.6)/1000</f>
        <v>196.920024</v>
      </c>
      <c r="PE58" s="1" t="n">
        <f aca="false">PD58/JJ58</f>
        <v>96.0585482926829</v>
      </c>
      <c r="PF58" s="1" t="n">
        <v>50</v>
      </c>
      <c r="PG58" s="1" t="n">
        <v>35</v>
      </c>
      <c r="PH58" s="23" t="n">
        <f aca="false">PF58/PG58</f>
        <v>1.42857142857143</v>
      </c>
      <c r="PI58" s="1" t="n">
        <v>212</v>
      </c>
      <c r="PJ58" s="1" t="n">
        <v>10</v>
      </c>
      <c r="PK58" s="23" t="n">
        <f aca="false">PF58/PJ58</f>
        <v>5</v>
      </c>
      <c r="PL58" s="1" t="n">
        <v>18.7</v>
      </c>
      <c r="PM58" s="1" t="n">
        <f aca="false">((3.14*POWER(KD58,2)/4)*PL58*OT58)/1000</f>
        <v>5.32689696</v>
      </c>
      <c r="PN58" s="1" t="n">
        <f aca="false">PM58/JJ58</f>
        <v>2.59848632195122</v>
      </c>
      <c r="PO58" s="1" t="n">
        <v>12.6</v>
      </c>
      <c r="PP58" s="1" t="n">
        <v>25</v>
      </c>
      <c r="PQ58" s="1" t="n">
        <v>27</v>
      </c>
      <c r="PR58" s="1" t="n">
        <v>22</v>
      </c>
      <c r="PS58" s="23" t="n">
        <f aca="false">PQ58/PR58</f>
        <v>1.22727272727273</v>
      </c>
      <c r="PT58" s="1" t="n">
        <v>145</v>
      </c>
      <c r="PU58" s="1" t="n">
        <v>9</v>
      </c>
      <c r="PV58" s="1" t="n">
        <v>92</v>
      </c>
      <c r="PW58" s="1" t="n">
        <f aca="false">PV58/JJ58</f>
        <v>44.8780487804878</v>
      </c>
      <c r="PX58" s="1" t="n">
        <v>81</v>
      </c>
      <c r="PY58" s="1" t="n">
        <f aca="false">PX58/JJ58</f>
        <v>39.5121951219512</v>
      </c>
      <c r="PZ58" s="1" t="n">
        <v>149</v>
      </c>
      <c r="QA58" s="1" t="n">
        <f aca="false">PZ58/JJ58</f>
        <v>72.6829268292683</v>
      </c>
      <c r="QB58" s="1" t="n">
        <v>73</v>
      </c>
      <c r="QC58" s="1" t="n">
        <f aca="false">QB58/JJ58</f>
        <v>35.609756097561</v>
      </c>
      <c r="QD58" s="1" t="n">
        <f aca="false">PZ58-QB58</f>
        <v>76</v>
      </c>
      <c r="QE58" s="1" t="n">
        <v>51</v>
      </c>
      <c r="QF58" s="1" t="n">
        <v>28.1</v>
      </c>
      <c r="QG58" s="1" t="n">
        <v>18.2</v>
      </c>
      <c r="QH58" s="1" t="n">
        <f aca="false">QF58/JJ58</f>
        <v>13.7073170731707</v>
      </c>
      <c r="QI58" s="1" t="n">
        <f aca="false">QG58/JJ58</f>
        <v>8.87804878048781</v>
      </c>
      <c r="QJ58" s="23" t="n">
        <f aca="false">(QF58-QG58)/QF58</f>
        <v>0.352313167259786</v>
      </c>
      <c r="QK58" s="1" t="n">
        <v>128</v>
      </c>
      <c r="QL58" s="1" t="n">
        <v>77</v>
      </c>
      <c r="QM58" s="1" t="n">
        <f aca="false">QL58+(QK58-QL58)/3</f>
        <v>94</v>
      </c>
      <c r="QN58" s="1" t="n">
        <v>71</v>
      </c>
      <c r="QO58" s="1" t="n">
        <v>9</v>
      </c>
      <c r="QP58" s="1" t="n">
        <v>56</v>
      </c>
      <c r="QQ58" s="1" t="n">
        <f aca="false">QP58/JJ58</f>
        <v>27.3170731707317</v>
      </c>
      <c r="QR58" s="1" t="n">
        <v>9</v>
      </c>
      <c r="QS58" s="1" t="n">
        <f aca="false">QO58+QP58+QR58</f>
        <v>74</v>
      </c>
      <c r="QT58" s="1" t="n">
        <v>35</v>
      </c>
      <c r="QU58" s="23" t="n">
        <f aca="false">(QP58-QT58)/QP58</f>
        <v>0.375</v>
      </c>
      <c r="QV58" s="1" t="n">
        <v>68</v>
      </c>
      <c r="QW58" s="1" t="n">
        <f aca="false">(QO58+QR58)/QP58</f>
        <v>0.321428571428571</v>
      </c>
      <c r="QX58" s="1" t="n">
        <f aca="false">(0.8*(1.04*(POWER(QS58,3)-POWER(QP58,3)))+0.6)/1000</f>
        <v>191.034456</v>
      </c>
      <c r="QY58" s="1" t="n">
        <f aca="false">QX58/JJ58</f>
        <v>93.1875395121952</v>
      </c>
      <c r="QZ58" s="1" t="n">
        <v>46</v>
      </c>
      <c r="RA58" s="1" t="n">
        <v>53</v>
      </c>
      <c r="RB58" s="23" t="n">
        <f aca="false">QZ58/RA58</f>
        <v>0.867924528301887</v>
      </c>
      <c r="RC58" s="1" t="n">
        <v>209</v>
      </c>
      <c r="RD58" s="1" t="n">
        <v>11</v>
      </c>
      <c r="RE58" s="23" t="n">
        <f aca="false">QZ58/RD58</f>
        <v>4.18181818181818</v>
      </c>
      <c r="RF58" s="1" t="n">
        <v>16.6</v>
      </c>
      <c r="RG58" s="1" t="n">
        <f aca="false">((3.14*POWER(KD58,2)/4)*RF58*QN58)/1000</f>
        <v>5.32915776</v>
      </c>
      <c r="RH58" s="1" t="n">
        <f aca="false">RG58/JJ58</f>
        <v>2.59958915121951</v>
      </c>
      <c r="RI58" s="1" t="n">
        <v>16.1</v>
      </c>
      <c r="RJ58" s="1" t="n">
        <v>27</v>
      </c>
      <c r="RK58" s="1" t="n">
        <v>45</v>
      </c>
      <c r="RL58" s="1" t="n">
        <v>33</v>
      </c>
      <c r="RM58" s="23" t="n">
        <f aca="false">RK58/RL58</f>
        <v>1.36363636363636</v>
      </c>
      <c r="RN58" s="1" t="n">
        <v>200</v>
      </c>
      <c r="RO58" s="1" t="n">
        <v>12</v>
      </c>
      <c r="RP58" s="1" t="n">
        <v>87</v>
      </c>
      <c r="RQ58" s="1" t="n">
        <f aca="false">RP58/JJ58</f>
        <v>42.4390243902439</v>
      </c>
      <c r="RR58" s="1" t="n">
        <v>84</v>
      </c>
      <c r="RS58" s="1" t="n">
        <f aca="false">RR58/JJ58</f>
        <v>40.9756097560976</v>
      </c>
      <c r="RT58" s="1" t="n">
        <v>152</v>
      </c>
      <c r="RU58" s="1" t="n">
        <f aca="false">RT58/JJ58</f>
        <v>74.1463414634147</v>
      </c>
      <c r="RV58" s="1" t="n">
        <v>72</v>
      </c>
      <c r="RW58" s="1" t="n">
        <f aca="false">RV58/JJ58</f>
        <v>35.1219512195122</v>
      </c>
      <c r="RX58" s="1" t="n">
        <f aca="false">RT58-RV58</f>
        <v>80</v>
      </c>
      <c r="RY58" s="1" t="n">
        <v>54</v>
      </c>
      <c r="RZ58" s="1" t="n">
        <v>28.6</v>
      </c>
      <c r="SA58" s="1" t="n">
        <v>18.3</v>
      </c>
      <c r="SB58" s="1" t="n">
        <f aca="false">RZ58/JJ58</f>
        <v>13.9512195121951</v>
      </c>
      <c r="SC58" s="1" t="n">
        <f aca="false">SA58/JJ58</f>
        <v>8.92682926829268</v>
      </c>
      <c r="SD58" s="23" t="n">
        <f aca="false">(RZ58-SA58)/RZ58</f>
        <v>0.36013986013986</v>
      </c>
      <c r="ALU58" s="3"/>
      <c r="ALV58" s="3"/>
      <c r="ALW58" s="3"/>
      <c r="ALX58" s="3"/>
      <c r="ALY58" s="3"/>
      <c r="ALZ58" s="3"/>
      <c r="AMA58" s="3"/>
      <c r="AMB58" s="3"/>
      <c r="AMC58" s="3"/>
      <c r="AMD58" s="3"/>
    </row>
    <row r="59" customFormat="false" ht="21" hidden="false" customHeight="false" outlineLevel="0" collapsed="false">
      <c r="A59" s="14" t="s">
        <v>675</v>
      </c>
      <c r="B59" s="13" t="n">
        <v>160</v>
      </c>
      <c r="C59" s="13" t="n">
        <v>26</v>
      </c>
      <c r="D59" s="15" t="n">
        <v>71</v>
      </c>
      <c r="E59" s="13" t="n">
        <v>174</v>
      </c>
      <c r="F59" s="31" t="n">
        <v>2</v>
      </c>
      <c r="G59" s="16" t="n">
        <v>5.5</v>
      </c>
      <c r="H59" s="17" t="n">
        <v>72</v>
      </c>
      <c r="I59" s="17" t="n">
        <v>269</v>
      </c>
      <c r="J59" s="17" t="n">
        <v>41</v>
      </c>
      <c r="K59" s="17" t="n">
        <v>97</v>
      </c>
      <c r="L59" s="17" t="n">
        <v>998</v>
      </c>
      <c r="M59" s="17" t="n">
        <v>998</v>
      </c>
      <c r="N59" s="17" t="n">
        <v>998</v>
      </c>
      <c r="O59" s="17" t="n">
        <v>998</v>
      </c>
      <c r="P59" s="17" t="n">
        <v>998</v>
      </c>
      <c r="Q59" s="17" t="n">
        <v>998</v>
      </c>
      <c r="R59" s="17" t="n">
        <v>998</v>
      </c>
      <c r="S59" s="17" t="n">
        <v>998</v>
      </c>
      <c r="T59" s="17" t="n">
        <v>998</v>
      </c>
      <c r="U59" s="17" t="n">
        <v>998</v>
      </c>
      <c r="V59" s="17" t="n">
        <v>2472</v>
      </c>
      <c r="W59" s="18" t="n">
        <v>0.35</v>
      </c>
      <c r="X59" s="19" t="n">
        <v>47</v>
      </c>
      <c r="Y59" s="19" t="n">
        <v>37</v>
      </c>
      <c r="Z59" s="19" t="n">
        <v>47</v>
      </c>
      <c r="AA59" s="19" t="n">
        <v>42</v>
      </c>
      <c r="AB59" s="19" t="n">
        <v>47</v>
      </c>
      <c r="AC59" s="19" t="n">
        <v>44</v>
      </c>
      <c r="AD59" s="19" t="n">
        <v>31</v>
      </c>
      <c r="AE59" s="19" t="n">
        <v>44</v>
      </c>
      <c r="AF59" s="19" t="n">
        <v>35</v>
      </c>
      <c r="AG59" s="19" t="n">
        <v>44</v>
      </c>
      <c r="AH59" s="19" t="n">
        <v>0.936170212765957</v>
      </c>
      <c r="AI59" s="19" t="n">
        <v>0.837837837837838</v>
      </c>
      <c r="AJ59" s="19" t="n">
        <v>0.936170212765957</v>
      </c>
      <c r="AK59" s="19" t="n">
        <v>0.833333333333333</v>
      </c>
      <c r="AL59" s="19" t="n">
        <v>0.936170212765957</v>
      </c>
      <c r="AM59" s="19" t="n">
        <v>155</v>
      </c>
      <c r="AN59" s="19" t="n">
        <v>133</v>
      </c>
      <c r="AO59" s="19" t="n">
        <v>158</v>
      </c>
      <c r="AP59" s="19" t="n">
        <v>153</v>
      </c>
      <c r="AQ59" s="19" t="n">
        <v>156</v>
      </c>
      <c r="AR59" s="19" t="n">
        <v>31</v>
      </c>
      <c r="AS59" s="19" t="n">
        <v>20</v>
      </c>
      <c r="AT59" s="19" t="n">
        <v>31</v>
      </c>
      <c r="AU59" s="19" t="n">
        <v>27</v>
      </c>
      <c r="AV59" s="19" t="n">
        <v>30</v>
      </c>
      <c r="AW59" s="19" t="n">
        <v>100</v>
      </c>
      <c r="AX59" s="19" t="n">
        <v>100</v>
      </c>
      <c r="AY59" s="19" t="n">
        <v>100</v>
      </c>
      <c r="AZ59" s="19" t="n">
        <v>100</v>
      </c>
      <c r="BA59" s="19" t="n">
        <v>97.9</v>
      </c>
      <c r="BB59" s="19" t="n">
        <v>281</v>
      </c>
      <c r="BC59" s="19" t="n">
        <v>319</v>
      </c>
      <c r="BD59" s="19" t="n">
        <v>294</v>
      </c>
      <c r="BE59" s="19" t="n">
        <v>303</v>
      </c>
      <c r="BF59" s="19" t="n">
        <v>300</v>
      </c>
      <c r="BG59" s="19" t="n">
        <v>289</v>
      </c>
      <c r="BH59" s="19" t="n">
        <v>316</v>
      </c>
      <c r="BI59" s="19" t="n">
        <v>332</v>
      </c>
      <c r="BJ59" s="19" t="n">
        <v>328</v>
      </c>
      <c r="BK59" s="19" t="n">
        <v>330</v>
      </c>
      <c r="BL59" s="19" t="n">
        <v>1.02846975088968</v>
      </c>
      <c r="BM59" s="19" t="n">
        <v>0.990595611285266</v>
      </c>
      <c r="BN59" s="19" t="n">
        <v>1.12925170068027</v>
      </c>
      <c r="BO59" s="19" t="n">
        <v>1.08250825082508</v>
      </c>
      <c r="BP59" s="19" t="n">
        <v>1.1</v>
      </c>
      <c r="BQ59" s="19" t="n">
        <v>724</v>
      </c>
      <c r="BR59" s="19" t="n">
        <v>554</v>
      </c>
      <c r="BS59" s="19" t="n">
        <v>591</v>
      </c>
      <c r="BT59" s="19" t="n">
        <v>595</v>
      </c>
      <c r="BU59" s="19" t="n">
        <v>650</v>
      </c>
      <c r="BV59" s="19" t="n">
        <v>222</v>
      </c>
      <c r="BW59" s="19" t="n">
        <v>200</v>
      </c>
      <c r="BX59" s="19" t="n">
        <v>213</v>
      </c>
      <c r="BY59" s="19" t="n">
        <v>205</v>
      </c>
      <c r="BZ59" s="19" t="n">
        <v>216</v>
      </c>
      <c r="CA59" s="19" t="n">
        <v>93.5943060498221</v>
      </c>
      <c r="CB59" s="19" t="n">
        <v>77.742946708464</v>
      </c>
      <c r="CC59" s="19" t="n">
        <v>88.4353741496599</v>
      </c>
      <c r="CD59" s="19" t="n">
        <v>90.4290429042904</v>
      </c>
      <c r="CE59" s="19" t="n">
        <v>97</v>
      </c>
      <c r="CF59" s="21" t="n">
        <v>1251.3</v>
      </c>
      <c r="CG59" s="21" t="n">
        <v>56.6</v>
      </c>
      <c r="CH59" s="21" t="n">
        <v>48.05</v>
      </c>
      <c r="CI59" s="21" t="n">
        <v>41.6</v>
      </c>
      <c r="CJ59" s="21" t="n">
        <v>18.6</v>
      </c>
      <c r="CK59" s="21" t="n">
        <v>87.9</v>
      </c>
      <c r="CL59" s="21" t="n">
        <v>12.1</v>
      </c>
      <c r="CM59" s="21" t="n">
        <v>7.262</v>
      </c>
      <c r="CN59" s="21" t="n">
        <v>300</v>
      </c>
      <c r="CO59" s="21" t="n">
        <v>1189</v>
      </c>
      <c r="CP59" s="21" t="n">
        <v>89.3</v>
      </c>
      <c r="CQ59" s="21" t="n">
        <v>50.79</v>
      </c>
      <c r="CR59" s="21" t="n">
        <v>49.3</v>
      </c>
      <c r="CS59" s="21" t="n">
        <v>25.3</v>
      </c>
      <c r="CT59" s="21" t="n">
        <v>75.6</v>
      </c>
      <c r="CU59" s="21" t="n">
        <v>24.4</v>
      </c>
      <c r="CV59" s="21" t="n">
        <v>3.097</v>
      </c>
      <c r="CW59" s="21" t="n">
        <v>300</v>
      </c>
      <c r="CX59" s="21" t="n">
        <v>801.9</v>
      </c>
      <c r="CY59" s="21" t="n">
        <v>30.9</v>
      </c>
      <c r="CZ59" s="21" t="n">
        <v>74.93</v>
      </c>
      <c r="DA59" s="21" t="n">
        <v>16.7</v>
      </c>
      <c r="DB59" s="21" t="n">
        <v>0.3</v>
      </c>
      <c r="DC59" s="21" t="n">
        <v>84.2</v>
      </c>
      <c r="DD59" s="21" t="n">
        <v>15.8</v>
      </c>
      <c r="DE59" s="21" t="n">
        <v>5.338</v>
      </c>
      <c r="DF59" s="21" t="n">
        <v>300</v>
      </c>
      <c r="DG59" s="21" t="n">
        <v>753.8</v>
      </c>
      <c r="DH59" s="21" t="n">
        <v>50.8</v>
      </c>
      <c r="DI59" s="21" t="n">
        <v>79.96</v>
      </c>
      <c r="DJ59" s="21" t="n">
        <v>11</v>
      </c>
      <c r="DK59" s="21" t="n">
        <v>0.3</v>
      </c>
      <c r="DL59" s="21" t="n">
        <v>94.4</v>
      </c>
      <c r="DM59" s="21" t="n">
        <v>5.6</v>
      </c>
      <c r="DN59" s="21" t="n">
        <v>16.913</v>
      </c>
      <c r="DO59" s="21" t="n">
        <v>300</v>
      </c>
      <c r="DP59" s="21" t="n">
        <v>1175.3</v>
      </c>
      <c r="DQ59" s="21" t="n">
        <v>63.5</v>
      </c>
      <c r="DR59" s="21" t="n">
        <v>51.21</v>
      </c>
      <c r="DS59" s="21" t="n">
        <v>50</v>
      </c>
      <c r="DT59" s="21" t="n">
        <v>19.2</v>
      </c>
      <c r="DU59" s="21" t="n">
        <v>73.2</v>
      </c>
      <c r="DV59" s="21" t="n">
        <v>26.6</v>
      </c>
      <c r="DW59" s="21" t="n">
        <v>2.752</v>
      </c>
      <c r="DX59" s="21" t="n">
        <v>300</v>
      </c>
      <c r="DY59" s="21" t="n">
        <v>1044.6</v>
      </c>
      <c r="DZ59" s="21" t="n">
        <v>103</v>
      </c>
      <c r="EA59" s="21" t="n">
        <v>58.08</v>
      </c>
      <c r="EB59" s="21" t="n">
        <v>59</v>
      </c>
      <c r="EC59" s="21" t="n">
        <v>33.4</v>
      </c>
      <c r="ED59" s="21" t="n">
        <v>85.7</v>
      </c>
      <c r="EE59" s="21" t="n">
        <v>14.3</v>
      </c>
      <c r="EF59" s="21" t="n">
        <v>5.986</v>
      </c>
      <c r="EG59" s="21" t="n">
        <v>300</v>
      </c>
      <c r="EH59" s="21" t="n">
        <v>1244.8</v>
      </c>
      <c r="EI59" s="21" t="n">
        <v>46.2</v>
      </c>
      <c r="EJ59" s="21" t="n">
        <v>48.26</v>
      </c>
      <c r="EK59" s="21" t="n">
        <v>40.1</v>
      </c>
      <c r="EL59" s="21" t="n">
        <v>20.2</v>
      </c>
      <c r="EM59" s="21" t="n">
        <v>67.6</v>
      </c>
      <c r="EN59" s="21" t="n">
        <v>32.4</v>
      </c>
      <c r="EO59" s="21" t="n">
        <v>2.083</v>
      </c>
      <c r="EP59" s="21" t="n">
        <v>300</v>
      </c>
      <c r="EQ59" s="21" t="n">
        <v>1182.7</v>
      </c>
      <c r="ER59" s="21" t="n">
        <v>89.5</v>
      </c>
      <c r="ES59" s="21" t="n">
        <v>51.03</v>
      </c>
      <c r="ET59" s="21" t="n">
        <v>62.2</v>
      </c>
      <c r="EU59" s="21" t="n">
        <v>46.5</v>
      </c>
      <c r="EV59" s="21" t="n">
        <v>93.6</v>
      </c>
      <c r="EW59" s="21" t="n">
        <v>6.4</v>
      </c>
      <c r="EX59" s="21" t="n">
        <v>14.539</v>
      </c>
      <c r="EY59" s="21" t="n">
        <v>300</v>
      </c>
      <c r="EZ59" s="21" t="n">
        <v>-1</v>
      </c>
      <c r="FA59" s="21" t="n">
        <v>-1</v>
      </c>
      <c r="FB59" s="21" t="n">
        <v>-1</v>
      </c>
      <c r="FC59" s="21" t="n">
        <v>-1</v>
      </c>
      <c r="FD59" s="21" t="n">
        <v>-1</v>
      </c>
      <c r="FE59" s="21" t="n">
        <v>-1</v>
      </c>
      <c r="FF59" s="21" t="n">
        <v>-1</v>
      </c>
      <c r="FG59" s="21" t="n">
        <v>-1</v>
      </c>
      <c r="FH59" s="21" t="n">
        <v>300</v>
      </c>
      <c r="FI59" s="21" t="n">
        <v>-1</v>
      </c>
      <c r="FJ59" s="21" t="n">
        <v>-1</v>
      </c>
      <c r="FK59" s="21" t="n">
        <v>-1</v>
      </c>
      <c r="FL59" s="21" t="n">
        <v>-1</v>
      </c>
      <c r="FM59" s="21" t="n">
        <v>-1</v>
      </c>
      <c r="FN59" s="21" t="n">
        <v>-1</v>
      </c>
      <c r="FO59" s="21" t="n">
        <v>-1</v>
      </c>
      <c r="FP59" s="21" t="n">
        <v>-1</v>
      </c>
      <c r="FQ59" s="21" t="n">
        <v>300</v>
      </c>
      <c r="FR59" s="15" t="n">
        <v>0.7</v>
      </c>
      <c r="FS59" s="15" t="n">
        <v>6</v>
      </c>
      <c r="FT59" s="15" t="n">
        <v>5.2</v>
      </c>
      <c r="FU59" s="15" t="n">
        <v>2.3</v>
      </c>
      <c r="FV59" s="15" t="n">
        <v>-1</v>
      </c>
      <c r="FW59" s="15" t="n">
        <v>94</v>
      </c>
      <c r="FX59" s="15" t="n">
        <v>93</v>
      </c>
      <c r="FY59" s="15" t="n">
        <v>94</v>
      </c>
      <c r="FZ59" s="15" t="n">
        <v>103</v>
      </c>
      <c r="GA59" s="15" t="n">
        <v>-1</v>
      </c>
      <c r="GB59" s="15" t="n">
        <v>70.5</v>
      </c>
      <c r="GC59" s="15" t="n">
        <v>69.5</v>
      </c>
      <c r="GD59" s="15" t="n">
        <v>71.3</v>
      </c>
      <c r="GE59" s="15" t="n">
        <v>70.8</v>
      </c>
      <c r="GF59" s="15" t="n">
        <v>-1</v>
      </c>
      <c r="GG59" s="15" t="n">
        <v>13.6</v>
      </c>
      <c r="GH59" s="15" t="n">
        <v>10.7</v>
      </c>
      <c r="GI59" s="15" t="n">
        <v>10</v>
      </c>
      <c r="GJ59" s="15" t="n">
        <v>12.7</v>
      </c>
      <c r="GK59" s="15" t="n">
        <v>-1</v>
      </c>
      <c r="GL59" s="15" t="n">
        <v>2.3</v>
      </c>
      <c r="GM59" s="15" t="n">
        <v>3.7</v>
      </c>
      <c r="GN59" s="15" t="n">
        <v>3</v>
      </c>
      <c r="GO59" s="15" t="n">
        <v>1.4</v>
      </c>
      <c r="GP59" s="15" t="n">
        <v>-1</v>
      </c>
      <c r="GQ59" s="15" t="n">
        <v>2.3</v>
      </c>
      <c r="GR59" s="15" t="n">
        <v>3.7</v>
      </c>
      <c r="GS59" s="15" t="n">
        <v>2.9</v>
      </c>
      <c r="GT59" s="15" t="n">
        <v>1.3</v>
      </c>
      <c r="GU59" s="15" t="n">
        <v>-1</v>
      </c>
      <c r="GV59" s="15" t="n">
        <v>4.5</v>
      </c>
      <c r="GW59" s="15" t="n">
        <v>7.7</v>
      </c>
      <c r="GX59" s="15" t="n">
        <v>5.4</v>
      </c>
      <c r="GY59" s="15" t="n">
        <v>2</v>
      </c>
      <c r="GZ59" s="15" t="n">
        <v>-1</v>
      </c>
      <c r="HA59" s="15" t="n">
        <v>0</v>
      </c>
      <c r="HB59" s="15" t="n">
        <v>0</v>
      </c>
      <c r="HC59" s="15" t="n">
        <v>0</v>
      </c>
      <c r="HD59" s="15" t="n">
        <v>0</v>
      </c>
      <c r="HE59" s="22" t="n">
        <v>-1</v>
      </c>
      <c r="HF59" s="1" t="n">
        <v>-1</v>
      </c>
      <c r="HG59" s="1" t="n">
        <v>-1</v>
      </c>
      <c r="HH59" s="1" t="n">
        <v>-1</v>
      </c>
      <c r="HI59" s="1" t="n">
        <v>-1</v>
      </c>
      <c r="HJ59" s="1" t="n">
        <v>-1</v>
      </c>
      <c r="HK59" s="1" t="n">
        <v>-1</v>
      </c>
      <c r="HL59" s="1" t="n">
        <v>-1</v>
      </c>
      <c r="HM59" s="1" t="n">
        <v>-1</v>
      </c>
      <c r="HN59" s="1" t="n">
        <v>-1</v>
      </c>
      <c r="HO59" s="1" t="n">
        <v>-1</v>
      </c>
      <c r="HP59" s="1" t="n">
        <v>-1</v>
      </c>
      <c r="HQ59" s="1" t="n">
        <v>-1</v>
      </c>
      <c r="HR59" s="1" t="n">
        <v>-1</v>
      </c>
      <c r="HS59" s="1" t="n">
        <v>-1</v>
      </c>
      <c r="HT59" s="1" t="n">
        <v>-1</v>
      </c>
      <c r="HU59" s="1" t="n">
        <v>-1</v>
      </c>
      <c r="HV59" s="1" t="n">
        <v>-1</v>
      </c>
      <c r="HW59" s="1" t="n">
        <v>-1</v>
      </c>
      <c r="HX59" s="1" t="n">
        <v>-1</v>
      </c>
      <c r="HY59" s="1" t="n">
        <v>-1</v>
      </c>
      <c r="HZ59" s="1" t="n">
        <v>-1</v>
      </c>
      <c r="IA59" s="1" t="n">
        <v>-1</v>
      </c>
      <c r="IB59" s="1" t="n">
        <v>-1</v>
      </c>
      <c r="IC59" s="1" t="n">
        <v>-1</v>
      </c>
      <c r="ID59" s="1" t="n">
        <v>-1</v>
      </c>
      <c r="IE59" s="1" t="n">
        <v>-1</v>
      </c>
      <c r="IF59" s="1" t="n">
        <v>-1</v>
      </c>
      <c r="IG59" s="1" t="n">
        <v>-1</v>
      </c>
      <c r="IH59" s="1" t="n">
        <v>-1</v>
      </c>
      <c r="II59" s="1" t="n">
        <v>-1</v>
      </c>
      <c r="IJ59" s="1" t="n">
        <v>-1</v>
      </c>
      <c r="IK59" s="1" t="n">
        <v>-1</v>
      </c>
      <c r="IL59" s="1" t="n">
        <v>-1</v>
      </c>
      <c r="IM59" s="1" t="n">
        <v>-1</v>
      </c>
      <c r="IN59" s="1" t="n">
        <v>-1</v>
      </c>
      <c r="IO59" s="1" t="n">
        <v>-1</v>
      </c>
      <c r="IP59" s="1" t="n">
        <v>-1</v>
      </c>
      <c r="IQ59" s="1" t="n">
        <v>-1</v>
      </c>
      <c r="IR59" s="1" t="n">
        <v>-1</v>
      </c>
      <c r="IS59" s="1" t="n">
        <v>-1</v>
      </c>
      <c r="IT59" s="1" t="n">
        <v>-1</v>
      </c>
      <c r="IU59" s="1" t="n">
        <v>-1</v>
      </c>
      <c r="IV59" s="1" t="n">
        <v>-1</v>
      </c>
      <c r="IW59" s="1" t="n">
        <v>-1</v>
      </c>
      <c r="IX59" s="1" t="n">
        <v>-1</v>
      </c>
      <c r="IY59" s="1" t="n">
        <v>-1</v>
      </c>
      <c r="IZ59" s="1" t="n">
        <v>-1</v>
      </c>
      <c r="JA59" s="1" t="n">
        <v>-1</v>
      </c>
      <c r="JB59" s="1" t="n">
        <v>-1</v>
      </c>
      <c r="JC59" s="1" t="n">
        <v>-1</v>
      </c>
      <c r="JD59" s="1" t="n">
        <v>-1</v>
      </c>
      <c r="JE59" s="1" t="n">
        <v>-1</v>
      </c>
      <c r="JG59" s="1" t="n">
        <v>137</v>
      </c>
      <c r="JH59" s="1" t="n">
        <v>78</v>
      </c>
      <c r="JI59" s="1" t="n">
        <f aca="false">JH59+(JG59-JH59)/3</f>
        <v>97.6666666666667</v>
      </c>
      <c r="JJ59" s="1" t="n">
        <v>1.85</v>
      </c>
      <c r="JK59" s="1" t="n">
        <v>44</v>
      </c>
      <c r="JL59" s="1" t="n">
        <v>11</v>
      </c>
      <c r="JM59" s="1" t="n">
        <v>54</v>
      </c>
      <c r="JN59" s="1" t="n">
        <f aca="false">JM59/JJ59</f>
        <v>29.1891891891892</v>
      </c>
      <c r="JO59" s="1" t="n">
        <v>10</v>
      </c>
      <c r="JP59" s="1" t="n">
        <f aca="false">JL59+JM59+JO59</f>
        <v>75</v>
      </c>
      <c r="JQ59" s="1" t="n">
        <v>34</v>
      </c>
      <c r="JR59" s="1" t="n">
        <f aca="false">(JM59-JQ59)/JM59</f>
        <v>0.37037037037037</v>
      </c>
      <c r="JS59" s="1" t="n">
        <v>67</v>
      </c>
      <c r="JT59" s="1" t="n">
        <f aca="false">(JL59+JO59)/JM59</f>
        <v>0.388888888888889</v>
      </c>
      <c r="JU59" s="23" t="n">
        <f aca="false">(0.8*(1.04*(POWER(JP59,3)-POWER(JM59,3)))+0.6)/1000</f>
        <v>219.990552</v>
      </c>
      <c r="JV59" s="1" t="n">
        <f aca="false">JU59/JJ59</f>
        <v>118.913811891892</v>
      </c>
      <c r="JW59" s="1" t="n">
        <v>98</v>
      </c>
      <c r="JX59" s="1" t="n">
        <v>26</v>
      </c>
      <c r="JY59" s="1" t="n">
        <f aca="false">JW59/JX59</f>
        <v>3.76923076923077</v>
      </c>
      <c r="JZ59" s="1" t="n">
        <v>228</v>
      </c>
      <c r="KA59" s="1" t="n">
        <v>24</v>
      </c>
      <c r="KB59" s="1" t="n">
        <f aca="false">JW59/KA59</f>
        <v>4.08333333333333</v>
      </c>
      <c r="KC59" s="1" t="n">
        <v>27</v>
      </c>
      <c r="KD59" s="1" t="n">
        <v>2.3</v>
      </c>
      <c r="KE59" s="1" t="n">
        <f aca="false">((3.14*POWER(KD59,2)/4)*KC59*JK59)/1000</f>
        <v>4.9333482</v>
      </c>
      <c r="KF59" s="1" t="n">
        <f aca="false">KE59/JJ59</f>
        <v>2.6666747027027</v>
      </c>
      <c r="KG59" s="1" t="n">
        <v>26</v>
      </c>
      <c r="KH59" s="1" t="n">
        <v>30</v>
      </c>
      <c r="KI59" s="1" t="n">
        <v>76</v>
      </c>
      <c r="KJ59" s="1" t="n">
        <v>25</v>
      </c>
      <c r="KK59" s="1" t="n">
        <f aca="false">KI59/KJ59</f>
        <v>3.04</v>
      </c>
      <c r="KL59" s="1" t="n">
        <v>251</v>
      </c>
      <c r="KM59" s="1" t="n">
        <v>14</v>
      </c>
      <c r="KN59" s="1" t="n">
        <v>87</v>
      </c>
      <c r="KO59" s="1" t="n">
        <f aca="false">KN59/JJ59</f>
        <v>47.027027027027</v>
      </c>
      <c r="KP59" s="1" t="n">
        <v>61</v>
      </c>
      <c r="KQ59" s="1" t="n">
        <f aca="false">KP59/JJ59</f>
        <v>32.972972972973</v>
      </c>
      <c r="KR59" s="1" t="n">
        <v>154</v>
      </c>
      <c r="KS59" s="1" t="n">
        <f aca="false">KR59/JJ59</f>
        <v>83.2432432432432</v>
      </c>
      <c r="KT59" s="1" t="n">
        <v>61</v>
      </c>
      <c r="KU59" s="1" t="n">
        <f aca="false">KT59/JJ59</f>
        <v>32.972972972973</v>
      </c>
      <c r="KV59" s="1" t="n">
        <f aca="false">KR59-KT59</f>
        <v>93</v>
      </c>
      <c r="KW59" s="1" t="n">
        <v>60</v>
      </c>
      <c r="KX59" s="1" t="n">
        <v>24.2</v>
      </c>
      <c r="KY59" s="1" t="n">
        <v>12.7</v>
      </c>
      <c r="KZ59" s="1" t="n">
        <f aca="false">KX59/JJ59</f>
        <v>13.0810810810811</v>
      </c>
      <c r="LA59" s="1" t="n">
        <f aca="false">KY59/JJ59</f>
        <v>6.86486486486486</v>
      </c>
      <c r="LB59" s="23" t="n">
        <f aca="false">(KX59-KY59)/KX59</f>
        <v>0.475206611570248</v>
      </c>
      <c r="LC59" s="1" t="n">
        <v>132</v>
      </c>
      <c r="LD59" s="1" t="n">
        <v>72</v>
      </c>
      <c r="LE59" s="1" t="n">
        <f aca="false">LD59+(LC59-LD59)/3</f>
        <v>92</v>
      </c>
      <c r="LF59" s="1" t="n">
        <v>84</v>
      </c>
      <c r="LG59" s="1" t="n">
        <v>12</v>
      </c>
      <c r="LH59" s="1" t="n">
        <v>46</v>
      </c>
      <c r="LI59" s="1" t="n">
        <f aca="false">LH59/JJ59</f>
        <v>24.8648648648649</v>
      </c>
      <c r="LJ59" s="1" t="n">
        <v>10</v>
      </c>
      <c r="LK59" s="1" t="n">
        <f aca="false">LG59+LH59+LJ59</f>
        <v>68</v>
      </c>
      <c r="LL59" s="1" t="n">
        <v>29</v>
      </c>
      <c r="LM59" s="23" t="n">
        <f aca="false">(LH59-LL59)/LH59</f>
        <v>0.369565217391304</v>
      </c>
      <c r="LN59" s="1" t="n">
        <v>69</v>
      </c>
      <c r="LO59" s="1" t="n">
        <f aca="false">(LG59+LJ59)/LH59</f>
        <v>0.478260869565217</v>
      </c>
      <c r="LP59" s="1" t="n">
        <f aca="false">(0.8*(1.04*(POWER(LK59,3)-POWER(LH59,3)))+0.6)/1000</f>
        <v>180.624472</v>
      </c>
      <c r="LQ59" s="1" t="n">
        <f aca="false">LP59/JJ59</f>
        <v>97.6348497297297</v>
      </c>
      <c r="LR59" s="1" t="n">
        <v>87</v>
      </c>
      <c r="LS59" s="1" t="n">
        <v>45</v>
      </c>
      <c r="LT59" s="23" t="n">
        <f aca="false">LR59/LS59</f>
        <v>1.93333333333333</v>
      </c>
      <c r="LU59" s="1" t="n">
        <v>214</v>
      </c>
      <c r="LV59" s="1" t="n">
        <v>23</v>
      </c>
      <c r="LW59" s="23" t="n">
        <f aca="false">LR59/LV59</f>
        <v>3.78260869565217</v>
      </c>
      <c r="LX59" s="1" t="n">
        <v>26.3</v>
      </c>
      <c r="LY59" s="1" t="n">
        <f aca="false">((3.14*POWER(KD59,2)/4)*LX59*LF59)/1000</f>
        <v>9.17403438</v>
      </c>
      <c r="LZ59" s="1" t="n">
        <f aca="false">LY59/JJ59</f>
        <v>4.9589375027027</v>
      </c>
      <c r="MA59" s="1" t="n">
        <v>22.5</v>
      </c>
      <c r="MB59" s="1" t="n">
        <v>45</v>
      </c>
      <c r="MC59" s="1" t="n">
        <v>71</v>
      </c>
      <c r="MD59" s="1" t="n">
        <v>35</v>
      </c>
      <c r="ME59" s="23" t="n">
        <f aca="false">MC59/MD59</f>
        <v>2.02857142857143</v>
      </c>
      <c r="MF59" s="1" t="n">
        <v>187</v>
      </c>
      <c r="MG59" s="1" t="n">
        <v>17</v>
      </c>
      <c r="MH59" s="1" t="n">
        <v>91</v>
      </c>
      <c r="MI59" s="1" t="n">
        <f aca="false">MH59/JJ59</f>
        <v>49.1891891891892</v>
      </c>
      <c r="MJ59" s="1" t="n">
        <v>63</v>
      </c>
      <c r="MK59" s="1" t="n">
        <f aca="false">MJ59/JJ59</f>
        <v>34.054054054054</v>
      </c>
      <c r="ML59" s="1" t="n">
        <v>128</v>
      </c>
      <c r="MM59" s="1" t="n">
        <f aca="false">ML59/JJ59</f>
        <v>69.1891891891892</v>
      </c>
      <c r="MN59" s="1" t="n">
        <v>45</v>
      </c>
      <c r="MO59" s="1" t="n">
        <f aca="false">MN59/JJ59</f>
        <v>24.3243243243243</v>
      </c>
      <c r="MP59" s="1" t="n">
        <f aca="false">ML59-MN59</f>
        <v>83</v>
      </c>
      <c r="MQ59" s="1" t="n">
        <v>65</v>
      </c>
      <c r="MR59" s="1" t="n">
        <v>30.7</v>
      </c>
      <c r="MS59" s="1" t="n">
        <v>16.2</v>
      </c>
      <c r="MT59" s="1" t="n">
        <f aca="false">MR59/JJ59</f>
        <v>16.5945945945946</v>
      </c>
      <c r="MU59" s="1" t="n">
        <f aca="false">MS59/JJ59</f>
        <v>8.75675675675676</v>
      </c>
      <c r="MV59" s="23" t="n">
        <f aca="false">(MR59-MS59)/MR59</f>
        <v>0.472312703583062</v>
      </c>
      <c r="MW59" s="1" t="n">
        <v>118</v>
      </c>
      <c r="MX59" s="1" t="n">
        <v>70</v>
      </c>
      <c r="MY59" s="1" t="n">
        <f aca="false">MX59+(MW59-MX59)/3</f>
        <v>86</v>
      </c>
      <c r="MZ59" s="1" t="n">
        <v>53</v>
      </c>
      <c r="NA59" s="1" t="n">
        <v>10</v>
      </c>
      <c r="NB59" s="1" t="n">
        <v>52</v>
      </c>
      <c r="NC59" s="1" t="n">
        <f aca="false">NB59/JJ59</f>
        <v>28.1081081081081</v>
      </c>
      <c r="ND59" s="1" t="n">
        <v>9</v>
      </c>
      <c r="NE59" s="1" t="n">
        <f aca="false">NA59+NB59+ND59</f>
        <v>71</v>
      </c>
      <c r="NF59" s="1" t="n">
        <v>38</v>
      </c>
      <c r="NG59" s="23" t="n">
        <f aca="false">(NB59-NF59)/NB59</f>
        <v>0.269230769230769</v>
      </c>
      <c r="NH59" s="1" t="n">
        <v>53</v>
      </c>
      <c r="NI59" s="1" t="n">
        <f aca="false">(NA59+ND59)/NB59</f>
        <v>0.365384615384615</v>
      </c>
      <c r="NJ59" s="1" t="n">
        <f aca="false">(0.8*(1.04*(POWER(NE59,3)-POWER(NB59,3)))+0.6)/1000</f>
        <v>180.796696</v>
      </c>
      <c r="NK59" s="1" t="n">
        <f aca="false">NJ59/JJ59</f>
        <v>97.7279437837838</v>
      </c>
      <c r="NL59" s="1" t="n">
        <v>119</v>
      </c>
      <c r="NM59" s="1" t="n">
        <v>33</v>
      </c>
      <c r="NN59" s="23" t="n">
        <f aca="false">NL59/NM59</f>
        <v>3.60606060606061</v>
      </c>
      <c r="NO59" s="1" t="n">
        <v>215</v>
      </c>
      <c r="NP59" s="1" t="n">
        <v>23</v>
      </c>
      <c r="NQ59" s="23" t="n">
        <f aca="false">NL59/NP59</f>
        <v>5.17391304347826</v>
      </c>
      <c r="NR59" s="1" t="n">
        <v>22.3</v>
      </c>
      <c r="NS59" s="1" t="n">
        <f aca="false">((3.14*POWER(KD59,2)/4)*NR59*MZ59)/1000</f>
        <v>4.908017035</v>
      </c>
      <c r="NT59" s="1" t="n">
        <f aca="false">NS59/JJ59</f>
        <v>2.65298218108108</v>
      </c>
      <c r="NU59" s="1" t="n">
        <v>19.8</v>
      </c>
      <c r="NV59" s="1" t="n">
        <v>23</v>
      </c>
      <c r="NW59" s="1" t="n">
        <v>65</v>
      </c>
      <c r="NX59" s="1" t="n">
        <v>26</v>
      </c>
      <c r="NY59" s="23" t="n">
        <f aca="false">NW59/NX59</f>
        <v>2.5</v>
      </c>
      <c r="NZ59" s="1" t="n">
        <v>271</v>
      </c>
      <c r="OA59" s="1" t="n">
        <v>13</v>
      </c>
      <c r="OB59" s="1" t="n">
        <v>96</v>
      </c>
      <c r="OC59" s="1" t="n">
        <f aca="false">OB59/JJ59</f>
        <v>51.8918918918919</v>
      </c>
      <c r="OD59" s="1" t="n">
        <v>68</v>
      </c>
      <c r="OE59" s="1" t="n">
        <f aca="false">OD59/JJ59</f>
        <v>36.7567567567568</v>
      </c>
      <c r="OF59" s="1" t="n">
        <v>126</v>
      </c>
      <c r="OG59" s="1" t="n">
        <f aca="false">OF59/JJ59</f>
        <v>68.1081081081081</v>
      </c>
      <c r="OH59" s="1" t="n">
        <v>60</v>
      </c>
      <c r="OI59" s="1" t="n">
        <f aca="false">OH59/JJ59</f>
        <v>32.4324324324324</v>
      </c>
      <c r="OJ59" s="1" t="n">
        <f aca="false">OF59-OH59</f>
        <v>66</v>
      </c>
      <c r="OK59" s="1" t="n">
        <v>50</v>
      </c>
      <c r="OL59" s="1" t="n">
        <v>26.5</v>
      </c>
      <c r="OM59" s="1" t="n">
        <v>15.9</v>
      </c>
      <c r="ON59" s="1" t="n">
        <f aca="false">OL59/JJ59</f>
        <v>14.3243243243243</v>
      </c>
      <c r="OO59" s="1" t="n">
        <f aca="false">OM59/JJ59</f>
        <v>8.5945945945946</v>
      </c>
      <c r="OP59" s="23" t="n">
        <f aca="false">(OL59-OM59)/OL59</f>
        <v>0.4</v>
      </c>
      <c r="OQ59" s="1" t="n">
        <v>140</v>
      </c>
      <c r="OR59" s="1" t="n">
        <v>91</v>
      </c>
      <c r="OS59" s="1" t="n">
        <f aca="false">OR59+(OQ59-OR59)/3</f>
        <v>107.333333333333</v>
      </c>
      <c r="OT59" s="1" t="n">
        <v>45</v>
      </c>
      <c r="OU59" s="1" t="n">
        <v>11</v>
      </c>
      <c r="OV59" s="1" t="n">
        <v>52</v>
      </c>
      <c r="OW59" s="1" t="n">
        <f aca="false">OV59/JJ59</f>
        <v>28.1081081081081</v>
      </c>
      <c r="OX59" s="1" t="n">
        <v>10</v>
      </c>
      <c r="OY59" s="1" t="n">
        <f aca="false">OU59+OV59+OX59</f>
        <v>73</v>
      </c>
      <c r="OZ59" s="1" t="n">
        <v>32</v>
      </c>
      <c r="PA59" s="23" t="n">
        <f aca="false">(OV59-OZ59)/OV59</f>
        <v>0.384615384615385</v>
      </c>
      <c r="PB59" s="1" t="n">
        <v>68</v>
      </c>
      <c r="PC59" s="1" t="n">
        <f aca="false">(OU59+OX59)/OV59</f>
        <v>0.403846153846154</v>
      </c>
      <c r="PD59" s="1" t="n">
        <f aca="false">(0.8*(1.04*(POWER(OY59,3)-POWER(OV59,3)))+0.6)/1000</f>
        <v>206.676888</v>
      </c>
      <c r="PE59" s="1" t="n">
        <f aca="false">PD59/JJ59</f>
        <v>111.717236756757</v>
      </c>
      <c r="PF59" s="1" t="n">
        <v>88</v>
      </c>
      <c r="PG59" s="1" t="n">
        <v>31</v>
      </c>
      <c r="PH59" s="23" t="n">
        <f aca="false">PF59/PG59</f>
        <v>2.83870967741935</v>
      </c>
      <c r="PI59" s="1" t="n">
        <v>198</v>
      </c>
      <c r="PJ59" s="1" t="n">
        <v>17</v>
      </c>
      <c r="PK59" s="23" t="n">
        <f aca="false">PF59/PJ59</f>
        <v>5.17647058823529</v>
      </c>
      <c r="PL59" s="1" t="n">
        <v>23.7</v>
      </c>
      <c r="PM59" s="1" t="n">
        <f aca="false">((3.14*POWER(KD59,2)/4)*PL59*OT59)/1000</f>
        <v>4.428801225</v>
      </c>
      <c r="PN59" s="1" t="n">
        <f aca="false">PM59/JJ59</f>
        <v>2.39394660810811</v>
      </c>
      <c r="PO59" s="1" t="n">
        <v>-1</v>
      </c>
      <c r="PP59" s="1" t="n">
        <v>31</v>
      </c>
      <c r="PQ59" s="1" t="n">
        <v>48</v>
      </c>
      <c r="PR59" s="1" t="n">
        <v>21</v>
      </c>
      <c r="PS59" s="23" t="n">
        <f aca="false">PQ59/PR59</f>
        <v>2.28571428571429</v>
      </c>
      <c r="PT59" s="1" t="n">
        <v>280</v>
      </c>
      <c r="PU59" s="1" t="n">
        <v>12</v>
      </c>
      <c r="PV59" s="1" t="n">
        <v>81</v>
      </c>
      <c r="PW59" s="1" t="n">
        <f aca="false">PV59/JJ59</f>
        <v>43.7837837837838</v>
      </c>
      <c r="PX59" s="1" t="n">
        <v>60</v>
      </c>
      <c r="PY59" s="1" t="n">
        <f aca="false">PX59/JJ59</f>
        <v>32.4324324324324</v>
      </c>
      <c r="PZ59" s="1" t="n">
        <v>125</v>
      </c>
      <c r="QA59" s="1" t="n">
        <f aca="false">PZ59/JJ59</f>
        <v>67.5675675675676</v>
      </c>
      <c r="QB59" s="1" t="n">
        <v>55</v>
      </c>
      <c r="QC59" s="1" t="n">
        <f aca="false">QB59/JJ59</f>
        <v>29.7297297297297</v>
      </c>
      <c r="QD59" s="1" t="n">
        <f aca="false">PZ59-QB59</f>
        <v>70</v>
      </c>
      <c r="QE59" s="1" t="n">
        <v>52</v>
      </c>
      <c r="QF59" s="1" t="n">
        <v>26.6</v>
      </c>
      <c r="QG59" s="1" t="n">
        <v>13.3</v>
      </c>
      <c r="QH59" s="1" t="n">
        <f aca="false">QF59/JJ59</f>
        <v>14.3783783783784</v>
      </c>
      <c r="QI59" s="1" t="n">
        <f aca="false">QG59/JJ59</f>
        <v>7.18918918918919</v>
      </c>
      <c r="QJ59" s="23" t="n">
        <f aca="false">(QF59-QG59)/QF59</f>
        <v>0.5</v>
      </c>
      <c r="QK59" s="1" t="n">
        <v>-1</v>
      </c>
      <c r="QL59" s="1" t="n">
        <v>-1</v>
      </c>
      <c r="QM59" s="1" t="n">
        <v>-1</v>
      </c>
      <c r="QN59" s="1" t="n">
        <v>-1</v>
      </c>
      <c r="QO59" s="1" t="n">
        <v>-1</v>
      </c>
      <c r="QP59" s="1" t="n">
        <v>-1</v>
      </c>
      <c r="QQ59" s="1" t="n">
        <v>-1</v>
      </c>
      <c r="QR59" s="1" t="n">
        <v>-1</v>
      </c>
      <c r="QS59" s="1" t="n">
        <v>-1</v>
      </c>
      <c r="QT59" s="1" t="n">
        <v>-1</v>
      </c>
      <c r="QU59" s="1" t="n">
        <v>-1</v>
      </c>
      <c r="QV59" s="1" t="n">
        <v>-1</v>
      </c>
      <c r="QW59" s="1" t="n">
        <v>-1</v>
      </c>
      <c r="QX59" s="1" t="n">
        <v>-1</v>
      </c>
      <c r="QY59" s="1" t="n">
        <v>-1</v>
      </c>
      <c r="QZ59" s="1" t="n">
        <v>-1</v>
      </c>
      <c r="RA59" s="1" t="n">
        <v>-1</v>
      </c>
      <c r="RB59" s="1" t="n">
        <v>-1</v>
      </c>
      <c r="RC59" s="1" t="n">
        <v>-1</v>
      </c>
      <c r="RD59" s="1" t="n">
        <v>-1</v>
      </c>
      <c r="RE59" s="1" t="n">
        <v>-1</v>
      </c>
      <c r="RF59" s="1" t="n">
        <v>-1</v>
      </c>
      <c r="RG59" s="1" t="n">
        <v>-1</v>
      </c>
      <c r="RH59" s="1" t="n">
        <v>-1</v>
      </c>
      <c r="RI59" s="1" t="n">
        <v>-1</v>
      </c>
      <c r="RJ59" s="1" t="n">
        <v>-1</v>
      </c>
      <c r="RK59" s="1" t="n">
        <v>-1</v>
      </c>
      <c r="RL59" s="1" t="n">
        <v>-1</v>
      </c>
      <c r="RM59" s="1" t="n">
        <v>-1</v>
      </c>
      <c r="RN59" s="1" t="n">
        <v>-1</v>
      </c>
      <c r="RO59" s="1" t="n">
        <v>-1</v>
      </c>
      <c r="RP59" s="1" t="n">
        <v>-1</v>
      </c>
      <c r="RQ59" s="1" t="n">
        <v>-1</v>
      </c>
      <c r="RR59" s="1" t="n">
        <v>-1</v>
      </c>
      <c r="RS59" s="1" t="n">
        <v>-1</v>
      </c>
      <c r="RT59" s="1" t="n">
        <v>-1</v>
      </c>
      <c r="RU59" s="1" t="n">
        <v>-1</v>
      </c>
      <c r="RV59" s="1" t="n">
        <v>-1</v>
      </c>
      <c r="RW59" s="1" t="n">
        <v>-1</v>
      </c>
      <c r="RX59" s="1" t="n">
        <v>-1</v>
      </c>
      <c r="RY59" s="1" t="n">
        <v>-1</v>
      </c>
      <c r="RZ59" s="1" t="n">
        <v>-1</v>
      </c>
      <c r="SA59" s="1" t="n">
        <v>-1</v>
      </c>
      <c r="SB59" s="1" t="n">
        <v>-1</v>
      </c>
      <c r="SC59" s="1" t="n">
        <v>-1</v>
      </c>
      <c r="SD59" s="1" t="n">
        <v>-1</v>
      </c>
      <c r="ALU59" s="3"/>
      <c r="ALV59" s="3"/>
      <c r="ALW59" s="3"/>
      <c r="ALX59" s="3"/>
      <c r="ALY59" s="3"/>
      <c r="ALZ59" s="3"/>
      <c r="AMA59" s="3"/>
      <c r="AMB59" s="3"/>
      <c r="AMC59" s="3"/>
      <c r="AMD59" s="3"/>
    </row>
    <row r="60" customFormat="false" ht="21" hidden="false" customHeight="false" outlineLevel="0" collapsed="false">
      <c r="A60" s="14" t="s">
        <v>676</v>
      </c>
      <c r="B60" s="13" t="n">
        <v>160</v>
      </c>
      <c r="C60" s="13" t="n">
        <v>49</v>
      </c>
      <c r="D60" s="15" t="n">
        <v>69</v>
      </c>
      <c r="E60" s="13" t="n">
        <v>174</v>
      </c>
      <c r="F60" s="16" t="n">
        <v>4</v>
      </c>
      <c r="G60" s="16" t="n">
        <v>3.5</v>
      </c>
      <c r="H60" s="17" t="n">
        <v>124</v>
      </c>
      <c r="I60" s="17" t="n">
        <v>269</v>
      </c>
      <c r="J60" s="17" t="n">
        <v>998</v>
      </c>
      <c r="K60" s="17" t="n">
        <v>998</v>
      </c>
      <c r="L60" s="17" t="n">
        <v>998</v>
      </c>
      <c r="M60" s="17" t="n">
        <v>998</v>
      </c>
      <c r="N60" s="17" t="n">
        <v>51</v>
      </c>
      <c r="O60" s="17" t="n">
        <v>107</v>
      </c>
      <c r="P60" s="17" t="n">
        <v>998</v>
      </c>
      <c r="Q60" s="17" t="n">
        <v>998</v>
      </c>
      <c r="R60" s="17" t="n">
        <v>998</v>
      </c>
      <c r="S60" s="17" t="n">
        <v>998</v>
      </c>
      <c r="T60" s="17" t="n">
        <v>998</v>
      </c>
      <c r="U60" s="17" t="n">
        <v>998</v>
      </c>
      <c r="V60" s="17" t="n">
        <v>2659</v>
      </c>
      <c r="W60" s="18" t="n">
        <v>0.479166666666667</v>
      </c>
      <c r="X60" s="19" t="n">
        <v>49</v>
      </c>
      <c r="Y60" s="19" t="n">
        <v>40</v>
      </c>
      <c r="Z60" s="19" t="n">
        <v>55</v>
      </c>
      <c r="AA60" s="19" t="n">
        <v>59</v>
      </c>
      <c r="AB60" s="19" t="n">
        <v>63</v>
      </c>
      <c r="AC60" s="19" t="n">
        <v>50</v>
      </c>
      <c r="AD60" s="19" t="n">
        <v>35</v>
      </c>
      <c r="AE60" s="19" t="n">
        <v>55</v>
      </c>
      <c r="AF60" s="19" t="n">
        <v>56</v>
      </c>
      <c r="AG60" s="19" t="n">
        <v>60</v>
      </c>
      <c r="AH60" s="19" t="n">
        <v>1.02040816326531</v>
      </c>
      <c r="AI60" s="19" t="n">
        <v>0.875</v>
      </c>
      <c r="AJ60" s="19" t="n">
        <v>1</v>
      </c>
      <c r="AK60" s="19" t="n">
        <v>0.949152542372881</v>
      </c>
      <c r="AL60" s="19" t="n">
        <v>0.952380952380952</v>
      </c>
      <c r="AM60" s="19" t="n">
        <v>160</v>
      </c>
      <c r="AN60" s="19" t="n">
        <v>84</v>
      </c>
      <c r="AO60" s="19" t="n">
        <v>157</v>
      </c>
      <c r="AP60" s="19" t="n">
        <v>178</v>
      </c>
      <c r="AQ60" s="19" t="n">
        <v>178</v>
      </c>
      <c r="AR60" s="19" t="n">
        <v>30</v>
      </c>
      <c r="AS60" s="19" t="n">
        <v>21</v>
      </c>
      <c r="AT60" s="19" t="n">
        <v>34</v>
      </c>
      <c r="AU60" s="19" t="n">
        <v>34</v>
      </c>
      <c r="AV60" s="19" t="n">
        <v>38</v>
      </c>
      <c r="AW60" s="19" t="n">
        <v>97.9591836734694</v>
      </c>
      <c r="AX60" s="19" t="n">
        <v>67.5</v>
      </c>
      <c r="AY60" s="19" t="n">
        <v>94.5454545454546</v>
      </c>
      <c r="AZ60" s="19" t="n">
        <v>98.3050847457627</v>
      </c>
      <c r="BA60" s="19" t="n">
        <v>92.0634920634921</v>
      </c>
      <c r="BB60" s="19" t="n">
        <v>207</v>
      </c>
      <c r="BC60" s="19" t="n">
        <v>231</v>
      </c>
      <c r="BD60" s="19" t="n">
        <v>244</v>
      </c>
      <c r="BE60" s="19" t="n">
        <v>252</v>
      </c>
      <c r="BF60" s="19" t="n">
        <v>234</v>
      </c>
      <c r="BG60" s="19" t="n">
        <v>220</v>
      </c>
      <c r="BH60" s="19" t="n">
        <v>201</v>
      </c>
      <c r="BI60" s="19" t="n">
        <v>247</v>
      </c>
      <c r="BJ60" s="19" t="n">
        <v>224</v>
      </c>
      <c r="BK60" s="19" t="n">
        <v>191</v>
      </c>
      <c r="BL60" s="19" t="n">
        <v>1.06280193236715</v>
      </c>
      <c r="BM60" s="19" t="n">
        <v>0.87012987012987</v>
      </c>
      <c r="BN60" s="19" t="n">
        <v>1.01229508196721</v>
      </c>
      <c r="BO60" s="19" t="n">
        <v>0.888888888888889</v>
      </c>
      <c r="BP60" s="19" t="n">
        <v>0.816239316239316</v>
      </c>
      <c r="BQ60" s="19" t="n">
        <v>444</v>
      </c>
      <c r="BR60" s="19" t="n">
        <v>349</v>
      </c>
      <c r="BS60" s="19" t="n">
        <v>467</v>
      </c>
      <c r="BT60" s="19" t="n">
        <v>479</v>
      </c>
      <c r="BU60" s="19" t="n">
        <v>453</v>
      </c>
      <c r="BV60" s="19" t="n">
        <v>144</v>
      </c>
      <c r="BW60" s="19" t="n">
        <v>122</v>
      </c>
      <c r="BX60" s="19" t="n">
        <v>149</v>
      </c>
      <c r="BY60" s="19" t="n">
        <v>142</v>
      </c>
      <c r="BZ60" s="19" t="n">
        <v>147</v>
      </c>
      <c r="CA60" s="19" t="n">
        <v>92.2705314009662</v>
      </c>
      <c r="CB60" s="19" t="n">
        <v>78.3549783549784</v>
      </c>
      <c r="CC60" s="19" t="n">
        <v>95.0819672131147</v>
      </c>
      <c r="CD60" s="19" t="n">
        <v>95.6349206349206</v>
      </c>
      <c r="CE60" s="19" t="n">
        <v>96.1538461538462</v>
      </c>
      <c r="CF60" s="21" t="n">
        <v>1303.9</v>
      </c>
      <c r="CG60" s="21" t="n">
        <v>81.6</v>
      </c>
      <c r="CH60" s="21" t="n">
        <v>46.2</v>
      </c>
      <c r="CI60" s="21" t="n">
        <v>71.2</v>
      </c>
      <c r="CJ60" s="21" t="n">
        <v>41.1</v>
      </c>
      <c r="CK60" s="21" t="n">
        <v>54.3</v>
      </c>
      <c r="CL60" s="21" t="n">
        <v>45.7</v>
      </c>
      <c r="CM60" s="21" t="n">
        <v>1.19</v>
      </c>
      <c r="CN60" s="21" t="n">
        <v>300</v>
      </c>
      <c r="CO60" s="21" t="n">
        <v>1196.6</v>
      </c>
      <c r="CP60" s="21" t="n">
        <v>84.7</v>
      </c>
      <c r="CQ60" s="21" t="n">
        <v>50.41</v>
      </c>
      <c r="CR60" s="21" t="n">
        <v>46.3</v>
      </c>
      <c r="CS60" s="21" t="n">
        <v>26.2</v>
      </c>
      <c r="CT60" s="21" t="n">
        <v>72</v>
      </c>
      <c r="CU60" s="21" t="n">
        <v>27.9</v>
      </c>
      <c r="CV60" s="21" t="n">
        <v>2.577</v>
      </c>
      <c r="CW60" s="21" t="n">
        <v>300</v>
      </c>
      <c r="CX60" s="21" t="n">
        <v>1000.7</v>
      </c>
      <c r="CY60" s="21" t="n">
        <v>32.4</v>
      </c>
      <c r="CZ60" s="21" t="n">
        <v>60.02</v>
      </c>
      <c r="DA60" s="21" t="n">
        <v>20</v>
      </c>
      <c r="DB60" s="21" t="n">
        <v>1.7</v>
      </c>
      <c r="DC60" s="21" t="n">
        <v>71.1</v>
      </c>
      <c r="DD60" s="21" t="n">
        <v>28.8</v>
      </c>
      <c r="DE60" s="21" t="n">
        <v>2.468</v>
      </c>
      <c r="DF60" s="21" t="n">
        <v>300</v>
      </c>
      <c r="DG60" s="21" t="n">
        <v>797.3</v>
      </c>
      <c r="DH60" s="21" t="n">
        <v>29.6</v>
      </c>
      <c r="DI60" s="21" t="n">
        <v>75.36</v>
      </c>
      <c r="DJ60" s="21" t="n">
        <v>7.5</v>
      </c>
      <c r="DK60" s="21" t="n">
        <v>0</v>
      </c>
      <c r="DL60" s="21" t="n">
        <v>95.3</v>
      </c>
      <c r="DM60" s="21" t="n">
        <v>4.7</v>
      </c>
      <c r="DN60" s="21" t="n">
        <v>20.285</v>
      </c>
      <c r="DO60" s="21" t="n">
        <v>300</v>
      </c>
      <c r="DP60" s="21" t="n">
        <v>1165.1</v>
      </c>
      <c r="DQ60" s="21" t="n">
        <v>61.6</v>
      </c>
      <c r="DR60" s="21" t="n">
        <v>51.65</v>
      </c>
      <c r="DS60" s="21" t="n">
        <v>50.9</v>
      </c>
      <c r="DT60" s="21" t="n">
        <v>30.4</v>
      </c>
      <c r="DU60" s="21" t="n">
        <v>51.5</v>
      </c>
      <c r="DV60" s="21" t="n">
        <v>48.4</v>
      </c>
      <c r="DW60" s="21" t="n">
        <v>1.064</v>
      </c>
      <c r="DX60" s="21" t="n">
        <v>300</v>
      </c>
      <c r="DY60" s="21" t="n">
        <v>1169.4</v>
      </c>
      <c r="DZ60" s="21" t="n">
        <v>84.6</v>
      </c>
      <c r="EA60" s="21" t="n">
        <v>51.6</v>
      </c>
      <c r="EB60" s="21" t="n">
        <v>53.9</v>
      </c>
      <c r="EC60" s="21" t="n">
        <v>34.6</v>
      </c>
      <c r="ED60" s="21" t="n">
        <v>60.9</v>
      </c>
      <c r="EE60" s="21" t="n">
        <v>39</v>
      </c>
      <c r="EF60" s="21" t="n">
        <v>1.56</v>
      </c>
      <c r="EG60" s="21" t="n">
        <v>300</v>
      </c>
      <c r="EH60" s="21" t="n">
        <v>1442.9</v>
      </c>
      <c r="EI60" s="21" t="n">
        <v>72.2</v>
      </c>
      <c r="EJ60" s="21" t="n">
        <v>41.69</v>
      </c>
      <c r="EK60" s="21" t="n">
        <v>74.8</v>
      </c>
      <c r="EL60" s="21" t="n">
        <v>58</v>
      </c>
      <c r="EM60" s="21" t="n">
        <v>49</v>
      </c>
      <c r="EN60" s="21" t="n">
        <v>51</v>
      </c>
      <c r="EO60" s="21" t="n">
        <v>0.962</v>
      </c>
      <c r="EP60" s="21" t="n">
        <v>300</v>
      </c>
      <c r="EQ60" s="21" t="n">
        <v>1203</v>
      </c>
      <c r="ER60" s="21" t="n">
        <v>73.6</v>
      </c>
      <c r="ES60" s="21" t="n">
        <v>50.07</v>
      </c>
      <c r="ET60" s="21" t="n">
        <v>40.6</v>
      </c>
      <c r="EU60" s="21" t="n">
        <v>20.9</v>
      </c>
      <c r="EV60" s="21" t="n">
        <v>66.9</v>
      </c>
      <c r="EW60" s="21" t="n">
        <v>33.1</v>
      </c>
      <c r="EX60" s="21" t="n">
        <v>2.023</v>
      </c>
      <c r="EY60" s="21" t="n">
        <v>300</v>
      </c>
      <c r="EZ60" s="21" t="n">
        <v>1320.1</v>
      </c>
      <c r="FA60" s="21" t="n">
        <v>84.9</v>
      </c>
      <c r="FB60" s="21" t="n">
        <v>45.65</v>
      </c>
      <c r="FC60" s="21" t="n">
        <v>65.6</v>
      </c>
      <c r="FD60" s="21" t="n">
        <v>39.6</v>
      </c>
      <c r="FE60" s="21" t="n">
        <v>64.5</v>
      </c>
      <c r="FF60" s="21" t="n">
        <v>35.4</v>
      </c>
      <c r="FG60" s="21" t="n">
        <v>1.823</v>
      </c>
      <c r="FH60" s="21" t="n">
        <v>300</v>
      </c>
      <c r="FI60" s="21" t="n">
        <v>1109.1</v>
      </c>
      <c r="FJ60" s="21" t="n">
        <v>74.6</v>
      </c>
      <c r="FK60" s="21" t="n">
        <v>54.35</v>
      </c>
      <c r="FL60" s="21" t="n">
        <v>39.1</v>
      </c>
      <c r="FM60" s="21" t="n">
        <v>15.1</v>
      </c>
      <c r="FN60" s="21" t="n">
        <v>78.6</v>
      </c>
      <c r="FO60" s="21" t="n">
        <v>21.3</v>
      </c>
      <c r="FP60" s="21" t="n">
        <v>3.686</v>
      </c>
      <c r="FQ60" s="21" t="n">
        <v>300</v>
      </c>
      <c r="FR60" s="15" t="n">
        <v>0.9</v>
      </c>
      <c r="FS60" s="15" t="n">
        <v>3.4</v>
      </c>
      <c r="FT60" s="15" t="n">
        <v>1.1</v>
      </c>
      <c r="FU60" s="15" t="n">
        <v>1.6</v>
      </c>
      <c r="FV60" s="15" t="n">
        <v>1.2</v>
      </c>
      <c r="FW60" s="15" t="n">
        <v>95</v>
      </c>
      <c r="FX60" s="15" t="n">
        <v>90</v>
      </c>
      <c r="FY60" s="15" t="n">
        <v>98</v>
      </c>
      <c r="FZ60" s="15" t="n">
        <v>101</v>
      </c>
      <c r="GA60" s="15" t="n">
        <v>80</v>
      </c>
      <c r="GB60" s="15" t="n">
        <v>68.2</v>
      </c>
      <c r="GC60" s="15" t="n">
        <v>68.9</v>
      </c>
      <c r="GD60" s="15" t="n">
        <v>70.6</v>
      </c>
      <c r="GE60" s="15" t="n">
        <v>68.3</v>
      </c>
      <c r="GF60" s="15" t="n">
        <v>68.4</v>
      </c>
      <c r="GG60" s="15" t="n">
        <v>15.2</v>
      </c>
      <c r="GH60" s="15" t="n">
        <v>12.6</v>
      </c>
      <c r="GI60" s="15" t="n">
        <v>12.6</v>
      </c>
      <c r="GJ60" s="15" t="n">
        <v>15.8</v>
      </c>
      <c r="GK60" s="15" t="n">
        <v>13.8</v>
      </c>
      <c r="GL60" s="15" t="n">
        <v>2.8</v>
      </c>
      <c r="GM60" s="15" t="n">
        <v>7.6</v>
      </c>
      <c r="GN60" s="15" t="n">
        <v>0.9</v>
      </c>
      <c r="GO60" s="15" t="n">
        <v>0.7</v>
      </c>
      <c r="GP60" s="15" t="n">
        <v>0.5</v>
      </c>
      <c r="GQ60" s="15" t="n">
        <v>1.5</v>
      </c>
      <c r="GR60" s="15" t="n">
        <v>5.6</v>
      </c>
      <c r="GS60" s="15" t="n">
        <v>2.4</v>
      </c>
      <c r="GT60" s="15" t="n">
        <v>1</v>
      </c>
      <c r="GU60" s="15" t="n">
        <v>0.5</v>
      </c>
      <c r="GV60" s="15" t="n">
        <v>2.8</v>
      </c>
      <c r="GW60" s="15" t="n">
        <v>9</v>
      </c>
      <c r="GX60" s="15" t="n">
        <v>7.7</v>
      </c>
      <c r="GY60" s="15" t="n">
        <v>4.3</v>
      </c>
      <c r="GZ60" s="15" t="n">
        <v>3.8</v>
      </c>
      <c r="HA60" s="15" t="n">
        <v>0.3</v>
      </c>
      <c r="HB60" s="15" t="n">
        <v>1.5</v>
      </c>
      <c r="HC60" s="15" t="n">
        <v>1.2</v>
      </c>
      <c r="HD60" s="15" t="n">
        <v>0.6</v>
      </c>
      <c r="HE60" s="22" t="n">
        <v>0.4</v>
      </c>
      <c r="HF60" s="1" t="n">
        <v>-1</v>
      </c>
      <c r="HG60" s="1" t="n">
        <v>-1</v>
      </c>
      <c r="HH60" s="1" t="n">
        <v>-1</v>
      </c>
      <c r="HI60" s="1" t="n">
        <v>-1</v>
      </c>
      <c r="HJ60" s="1" t="n">
        <v>-1</v>
      </c>
      <c r="HK60" s="1" t="n">
        <v>-1</v>
      </c>
      <c r="HL60" s="1" t="n">
        <v>-1</v>
      </c>
      <c r="HM60" s="1" t="n">
        <v>-1</v>
      </c>
      <c r="HN60" s="1" t="n">
        <v>-1</v>
      </c>
      <c r="HO60" s="1" t="n">
        <v>-1</v>
      </c>
      <c r="HP60" s="1" t="n">
        <v>-1</v>
      </c>
      <c r="HQ60" s="1" t="n">
        <v>-1</v>
      </c>
      <c r="HR60" s="1" t="n">
        <v>-1</v>
      </c>
      <c r="HS60" s="1" t="n">
        <v>-1</v>
      </c>
      <c r="HT60" s="1" t="n">
        <v>-1</v>
      </c>
      <c r="HU60" s="1" t="n">
        <v>-1</v>
      </c>
      <c r="HV60" s="1" t="n">
        <v>-1</v>
      </c>
      <c r="HW60" s="1" t="n">
        <v>-1</v>
      </c>
      <c r="HX60" s="1" t="n">
        <v>-1</v>
      </c>
      <c r="HY60" s="1" t="n">
        <v>-1</v>
      </c>
      <c r="HZ60" s="1" t="n">
        <v>-1</v>
      </c>
      <c r="IA60" s="1" t="n">
        <v>-1</v>
      </c>
      <c r="IB60" s="1" t="n">
        <v>-1</v>
      </c>
      <c r="IC60" s="1" t="n">
        <v>-1</v>
      </c>
      <c r="ID60" s="1" t="n">
        <v>-1</v>
      </c>
      <c r="IE60" s="1" t="n">
        <v>-1</v>
      </c>
      <c r="IF60" s="1" t="n">
        <v>-1</v>
      </c>
      <c r="IG60" s="1" t="n">
        <v>-1</v>
      </c>
      <c r="IH60" s="1" t="n">
        <v>-1</v>
      </c>
      <c r="II60" s="1" t="n">
        <v>-1</v>
      </c>
      <c r="IJ60" s="1" t="n">
        <v>-1</v>
      </c>
      <c r="IK60" s="1" t="n">
        <v>-1</v>
      </c>
      <c r="IL60" s="1" t="n">
        <v>-1</v>
      </c>
      <c r="IM60" s="1" t="n">
        <v>-1</v>
      </c>
      <c r="IN60" s="1" t="n">
        <v>-1</v>
      </c>
      <c r="IO60" s="1" t="n">
        <v>-1</v>
      </c>
      <c r="IP60" s="1" t="n">
        <v>-1</v>
      </c>
      <c r="IQ60" s="1" t="n">
        <v>-1</v>
      </c>
      <c r="IR60" s="1" t="n">
        <v>-1</v>
      </c>
      <c r="IS60" s="1" t="n">
        <v>-1</v>
      </c>
      <c r="IT60" s="1" t="n">
        <v>-1</v>
      </c>
      <c r="IU60" s="1" t="n">
        <v>-1</v>
      </c>
      <c r="IV60" s="1" t="n">
        <v>-1</v>
      </c>
      <c r="IW60" s="1" t="n">
        <v>-1</v>
      </c>
      <c r="IX60" s="1" t="n">
        <v>-1</v>
      </c>
      <c r="IY60" s="1" t="n">
        <v>-1</v>
      </c>
      <c r="IZ60" s="1" t="n">
        <v>-1</v>
      </c>
      <c r="JA60" s="1" t="n">
        <v>-1</v>
      </c>
      <c r="JB60" s="1" t="n">
        <v>-1</v>
      </c>
      <c r="JC60" s="1" t="n">
        <v>-1</v>
      </c>
      <c r="JD60" s="1" t="n">
        <v>-1</v>
      </c>
      <c r="JE60" s="1" t="n">
        <v>-1</v>
      </c>
      <c r="JG60" s="1" t="n">
        <v>121</v>
      </c>
      <c r="JH60" s="1" t="n">
        <v>83</v>
      </c>
      <c r="JI60" s="1" t="n">
        <f aca="false">JH60+(JG60-JH60)/3</f>
        <v>95.6666666666667</v>
      </c>
      <c r="JJ60" s="1" t="n">
        <v>1.82</v>
      </c>
      <c r="JK60" s="1" t="n">
        <v>49</v>
      </c>
      <c r="JL60" s="1" t="n">
        <v>10</v>
      </c>
      <c r="JM60" s="1" t="n">
        <v>53</v>
      </c>
      <c r="JN60" s="1" t="n">
        <f aca="false">JM60/JJ60</f>
        <v>29.1208791208791</v>
      </c>
      <c r="JO60" s="1" t="n">
        <v>10</v>
      </c>
      <c r="JP60" s="1" t="n">
        <f aca="false">JL60+JM60+JO60</f>
        <v>73</v>
      </c>
      <c r="JQ60" s="1" t="n">
        <v>33</v>
      </c>
      <c r="JR60" s="1" t="n">
        <f aca="false">(JM60-JQ60)/JM60</f>
        <v>0.377358490566038</v>
      </c>
      <c r="JS60" s="1" t="n">
        <v>68</v>
      </c>
      <c r="JT60" s="1" t="n">
        <f aca="false">(JL60+JO60)/JM60</f>
        <v>0.377358490566038</v>
      </c>
      <c r="JU60" s="23" t="n">
        <f aca="false">(0.8*(1.04*(POWER(JP60,3)-POWER(JM60,3)))+0.6)/1000</f>
        <v>199.79708</v>
      </c>
      <c r="JV60" s="1" t="n">
        <f aca="false">JU60/JJ60</f>
        <v>109.778615384615</v>
      </c>
      <c r="JW60" s="1" t="n">
        <v>54</v>
      </c>
      <c r="JX60" s="1" t="n">
        <v>45</v>
      </c>
      <c r="JY60" s="1" t="n">
        <f aca="false">JW60/JX60</f>
        <v>1.2</v>
      </c>
      <c r="JZ60" s="1" t="n">
        <v>269</v>
      </c>
      <c r="KA60" s="1" t="n">
        <v>12</v>
      </c>
      <c r="KB60" s="1" t="n">
        <f aca="false">JW60/KA60</f>
        <v>4.5</v>
      </c>
      <c r="KC60" s="1" t="n">
        <v>22</v>
      </c>
      <c r="KD60" s="1" t="n">
        <v>2.1</v>
      </c>
      <c r="KE60" s="1" t="n">
        <f aca="false">((3.14*POWER(KD60,2)/4)*KC60*JK60)/1000</f>
        <v>3.7318743</v>
      </c>
      <c r="KF60" s="1" t="n">
        <f aca="false">KE60/JJ60</f>
        <v>2.05048038461538</v>
      </c>
      <c r="KG60" s="1" t="n">
        <v>17.5</v>
      </c>
      <c r="KH60" s="1" t="n">
        <v>31</v>
      </c>
      <c r="KI60" s="1" t="n">
        <v>35</v>
      </c>
      <c r="KJ60" s="1" t="n">
        <v>12</v>
      </c>
      <c r="KK60" s="1" t="n">
        <f aca="false">KI60/KJ60</f>
        <v>2.91666666666667</v>
      </c>
      <c r="KL60" s="1" t="n">
        <v>248</v>
      </c>
      <c r="KM60" s="1" t="n">
        <v>11</v>
      </c>
      <c r="KN60" s="1" t="n">
        <v>85</v>
      </c>
      <c r="KO60" s="1" t="n">
        <f aca="false">KN60/JJ60</f>
        <v>46.7032967032967</v>
      </c>
      <c r="KP60" s="1" t="n">
        <v>78</v>
      </c>
      <c r="KQ60" s="1" t="n">
        <f aca="false">KP60/JJ60</f>
        <v>42.8571428571429</v>
      </c>
      <c r="KR60" s="1" t="n">
        <v>120</v>
      </c>
      <c r="KS60" s="1" t="n">
        <f aca="false">KR60/JJ60</f>
        <v>65.9340659340659</v>
      </c>
      <c r="KT60" s="1" t="n">
        <v>59</v>
      </c>
      <c r="KU60" s="1" t="n">
        <f aca="false">KT60/JJ60</f>
        <v>32.4175824175824</v>
      </c>
      <c r="KV60" s="1" t="n">
        <f aca="false">KR60-KT60</f>
        <v>61</v>
      </c>
      <c r="KW60" s="1" t="n">
        <v>51</v>
      </c>
      <c r="KX60" s="1" t="n">
        <v>20</v>
      </c>
      <c r="KY60" s="1" t="n">
        <v>12.2</v>
      </c>
      <c r="KZ60" s="1" t="n">
        <f aca="false">KX60/JJ60</f>
        <v>10.989010989011</v>
      </c>
      <c r="LA60" s="1" t="n">
        <f aca="false">KY60/JJ60</f>
        <v>6.7032967032967</v>
      </c>
      <c r="LB60" s="23" t="n">
        <f aca="false">(KX60-KY60)/KX60</f>
        <v>0.39</v>
      </c>
      <c r="LC60" s="1" t="n">
        <v>120</v>
      </c>
      <c r="LD60" s="1" t="n">
        <v>70</v>
      </c>
      <c r="LE60" s="1" t="n">
        <f aca="false">LD60+(LC60-LD60)/3</f>
        <v>86.6666666666667</v>
      </c>
      <c r="LF60" s="1" t="n">
        <v>64</v>
      </c>
      <c r="LG60" s="1" t="n">
        <v>11</v>
      </c>
      <c r="LH60" s="1" t="n">
        <v>49</v>
      </c>
      <c r="LI60" s="1" t="n">
        <f aca="false">LH60/JJ60</f>
        <v>26.9230769230769</v>
      </c>
      <c r="LJ60" s="1" t="n">
        <v>12</v>
      </c>
      <c r="LK60" s="1" t="n">
        <f aca="false">LG60+LH60+LJ60</f>
        <v>72</v>
      </c>
      <c r="LL60" s="1" t="n">
        <v>32</v>
      </c>
      <c r="LM60" s="23" t="n">
        <f aca="false">(LH60-LL60)/LH60</f>
        <v>0.346938775510204</v>
      </c>
      <c r="LN60" s="1" t="n">
        <v>64</v>
      </c>
      <c r="LO60" s="1" t="n">
        <f aca="false">(LG60+LJ60)/LH60</f>
        <v>0.469387755102041</v>
      </c>
      <c r="LP60" s="1" t="n">
        <f aca="false">(0.8*(1.04*(POWER(LK60,3)-POWER(LH60,3)))+0.6)/1000</f>
        <v>212.658968</v>
      </c>
      <c r="LQ60" s="1" t="n">
        <f aca="false">LP60/JJ60</f>
        <v>116.845586813187</v>
      </c>
      <c r="LR60" s="1" t="n">
        <v>58</v>
      </c>
      <c r="LS60" s="1" t="n">
        <v>47</v>
      </c>
      <c r="LT60" s="23" t="n">
        <f aca="false">LR60/LS60</f>
        <v>1.23404255319149</v>
      </c>
      <c r="LU60" s="1" t="n">
        <v>304</v>
      </c>
      <c r="LV60" s="1" t="n">
        <v>12</v>
      </c>
      <c r="LW60" s="23" t="n">
        <f aca="false">LR60/LV60</f>
        <v>4.83333333333333</v>
      </c>
      <c r="LX60" s="1" t="n">
        <v>30.8</v>
      </c>
      <c r="LY60" s="1" t="n">
        <f aca="false">((3.14*POWER(KD60,2)/4)*LX60*LF60)/1000</f>
        <v>6.82399872</v>
      </c>
      <c r="LZ60" s="1" t="n">
        <f aca="false">LY60/JJ60</f>
        <v>3.74944984615385</v>
      </c>
      <c r="MA60" s="1" t="n">
        <v>17.5</v>
      </c>
      <c r="MB60" s="1" t="n">
        <v>35</v>
      </c>
      <c r="MC60" s="1" t="n">
        <v>43</v>
      </c>
      <c r="MD60" s="1" t="n">
        <v>23</v>
      </c>
      <c r="ME60" s="23" t="n">
        <f aca="false">MC60/MD60</f>
        <v>1.8695652173913</v>
      </c>
      <c r="MF60" s="1" t="n">
        <v>171</v>
      </c>
      <c r="MG60" s="1" t="n">
        <v>16</v>
      </c>
      <c r="MH60" s="1" t="n">
        <v>95</v>
      </c>
      <c r="MI60" s="1" t="n">
        <f aca="false">MH60/JJ60</f>
        <v>52.1978021978022</v>
      </c>
      <c r="MJ60" s="1" t="n">
        <v>92</v>
      </c>
      <c r="MK60" s="1" t="n">
        <f aca="false">MJ60/JJ60</f>
        <v>50.5494505494506</v>
      </c>
      <c r="ML60" s="1" t="n">
        <v>104</v>
      </c>
      <c r="MM60" s="1" t="n">
        <f aca="false">ML60/JJ60</f>
        <v>57.1428571428571</v>
      </c>
      <c r="MN60" s="1" t="n">
        <v>44</v>
      </c>
      <c r="MO60" s="1" t="n">
        <f aca="false">MN60/JJ60</f>
        <v>24.1758241758242</v>
      </c>
      <c r="MP60" s="1" t="n">
        <f aca="false">ML60-MN60</f>
        <v>60</v>
      </c>
      <c r="MQ60" s="1" t="n">
        <v>58</v>
      </c>
      <c r="MR60" s="1" t="n">
        <v>21.7</v>
      </c>
      <c r="MS60" s="1" t="n">
        <v>12.8</v>
      </c>
      <c r="MT60" s="1" t="n">
        <f aca="false">MR60/JJ60</f>
        <v>11.9230769230769</v>
      </c>
      <c r="MU60" s="1" t="n">
        <f aca="false">MS60/JJ60</f>
        <v>7.03296703296703</v>
      </c>
      <c r="MV60" s="23" t="n">
        <f aca="false">(MR60-MS60)/MR60</f>
        <v>0.410138248847926</v>
      </c>
      <c r="MW60" s="1" t="n">
        <v>135</v>
      </c>
      <c r="MX60" s="1" t="n">
        <v>81</v>
      </c>
      <c r="MY60" s="1" t="n">
        <f aca="false">MX60+(MW60-MX60)/3</f>
        <v>99</v>
      </c>
      <c r="MZ60" s="1" t="n">
        <v>61</v>
      </c>
      <c r="NA60" s="1" t="n">
        <v>10</v>
      </c>
      <c r="NB60" s="1" t="n">
        <v>56</v>
      </c>
      <c r="NC60" s="1" t="n">
        <f aca="false">NB60/JJ60</f>
        <v>30.7692307692308</v>
      </c>
      <c r="ND60" s="1" t="n">
        <v>10</v>
      </c>
      <c r="NE60" s="1" t="n">
        <f aca="false">NA60+NB60+ND60</f>
        <v>76</v>
      </c>
      <c r="NF60" s="1" t="n">
        <v>34</v>
      </c>
      <c r="NG60" s="23" t="n">
        <f aca="false">(NB60-NF60)/NB60</f>
        <v>0.392857142857143</v>
      </c>
      <c r="NH60" s="1" t="n">
        <v>69</v>
      </c>
      <c r="NI60" s="1" t="n">
        <f aca="false">(NA60+ND60)/NB60</f>
        <v>0.357142857142857</v>
      </c>
      <c r="NJ60" s="1" t="n">
        <f aca="false">(0.8*(1.04*(POWER(NE60,3)-POWER(NB60,3)))+0.6)/1000</f>
        <v>219.11612</v>
      </c>
      <c r="NK60" s="1" t="n">
        <f aca="false">NJ60/JJ60</f>
        <v>120.393472527473</v>
      </c>
      <c r="NL60" s="1" t="n">
        <v>73</v>
      </c>
      <c r="NM60" s="1" t="n">
        <v>40</v>
      </c>
      <c r="NN60" s="23" t="n">
        <f aca="false">NL60/NM60</f>
        <v>1.825</v>
      </c>
      <c r="NO60" s="1" t="n">
        <v>175</v>
      </c>
      <c r="NP60" s="1" t="n">
        <v>15</v>
      </c>
      <c r="NQ60" s="23" t="n">
        <f aca="false">NL60/NP60</f>
        <v>4.86666666666667</v>
      </c>
      <c r="NR60" s="1" t="n">
        <v>24</v>
      </c>
      <c r="NS60" s="1" t="n">
        <f aca="false">((3.14*POWER(KD60,2)/4)*NR60*MZ60)/1000</f>
        <v>5.0681484</v>
      </c>
      <c r="NT60" s="1" t="n">
        <f aca="false">NS60/JJ60</f>
        <v>2.78469692307692</v>
      </c>
      <c r="NU60" s="1" t="n">
        <v>-1</v>
      </c>
      <c r="NV60" s="1" t="n">
        <v>27</v>
      </c>
      <c r="NW60" s="1" t="n">
        <v>38</v>
      </c>
      <c r="NX60" s="1" t="n">
        <v>22</v>
      </c>
      <c r="NY60" s="23" t="n">
        <f aca="false">NW60/NX60</f>
        <v>1.72727272727273</v>
      </c>
      <c r="NZ60" s="1" t="n">
        <v>228</v>
      </c>
      <c r="OA60" s="1" t="n">
        <v>14</v>
      </c>
      <c r="OB60" s="1" t="n">
        <v>95</v>
      </c>
      <c r="OC60" s="1" t="n">
        <f aca="false">OB60/JJ60</f>
        <v>52.1978021978022</v>
      </c>
      <c r="OD60" s="1" t="n">
        <v>97</v>
      </c>
      <c r="OE60" s="1" t="n">
        <f aca="false">OD60/JJ60</f>
        <v>53.2967032967033</v>
      </c>
      <c r="OF60" s="1" t="n">
        <v>133</v>
      </c>
      <c r="OG60" s="1" t="n">
        <f aca="false">OF60/JJ60</f>
        <v>73.0769230769231</v>
      </c>
      <c r="OH60" s="1" t="n">
        <v>63</v>
      </c>
      <c r="OI60" s="1" t="n">
        <f aca="false">OH60/JJ60</f>
        <v>34.6153846153846</v>
      </c>
      <c r="OJ60" s="1" t="n">
        <f aca="false">OF60-OH60</f>
        <v>70</v>
      </c>
      <c r="OK60" s="1" t="n">
        <v>52</v>
      </c>
      <c r="OL60" s="1" t="n">
        <v>24.7</v>
      </c>
      <c r="OM60" s="1" t="n">
        <v>13.5</v>
      </c>
      <c r="ON60" s="1" t="n">
        <f aca="false">OL60/JJ60</f>
        <v>13.5714285714286</v>
      </c>
      <c r="OO60" s="1" t="n">
        <f aca="false">OM60/JJ60</f>
        <v>7.41758241758242</v>
      </c>
      <c r="OP60" s="23" t="n">
        <f aca="false">(OL60-OM60)/OL60</f>
        <v>0.453441295546559</v>
      </c>
      <c r="OQ60" s="1" t="n">
        <v>117</v>
      </c>
      <c r="OR60" s="1" t="n">
        <v>71</v>
      </c>
      <c r="OS60" s="1" t="n">
        <f aca="false">OR60+(OQ60-OR60)/3</f>
        <v>86.3333333333333</v>
      </c>
      <c r="OT60" s="1" t="n">
        <v>45</v>
      </c>
      <c r="OU60" s="1" t="n">
        <v>10</v>
      </c>
      <c r="OV60" s="1" t="n">
        <v>55</v>
      </c>
      <c r="OW60" s="1" t="n">
        <f aca="false">OV60/JJ60</f>
        <v>30.2197802197802</v>
      </c>
      <c r="OX60" s="1" t="n">
        <v>8</v>
      </c>
      <c r="OY60" s="1" t="n">
        <f aca="false">OU60+OV60+OX60</f>
        <v>73</v>
      </c>
      <c r="OZ60" s="1" t="n">
        <v>36</v>
      </c>
      <c r="PA60" s="23" t="n">
        <f aca="false">(OV60-OZ60)/OV60</f>
        <v>0.345454545454545</v>
      </c>
      <c r="PB60" s="1" t="n">
        <v>63</v>
      </c>
      <c r="PC60" s="1" t="n">
        <f aca="false">(OU60+OX60)/OV60</f>
        <v>0.327272727272727</v>
      </c>
      <c r="PD60" s="1" t="n">
        <f aca="false">(0.8*(1.04*(POWER(OY60,3)-POWER(OV60,3)))+0.6)/1000</f>
        <v>185.238744</v>
      </c>
      <c r="PE60" s="1" t="n">
        <f aca="false">PD60/JJ60</f>
        <v>101.77952967033</v>
      </c>
      <c r="PF60" s="1" t="n">
        <v>56</v>
      </c>
      <c r="PG60" s="1" t="n">
        <v>31</v>
      </c>
      <c r="PH60" s="23" t="n">
        <f aca="false">PF60/PG60</f>
        <v>1.80645161290323</v>
      </c>
      <c r="PI60" s="1" t="n">
        <v>288</v>
      </c>
      <c r="PJ60" s="1" t="n">
        <v>11</v>
      </c>
      <c r="PK60" s="23" t="n">
        <f aca="false">PF60/PJ60</f>
        <v>5.09090909090909</v>
      </c>
      <c r="PL60" s="1" t="n">
        <v>20.1</v>
      </c>
      <c r="PM60" s="1" t="n">
        <f aca="false">((3.14*POWER(KD60,2)/4)*PL60*OT60)/1000</f>
        <v>3.131243325</v>
      </c>
      <c r="PN60" s="1" t="n">
        <f aca="false">PM60/JJ60</f>
        <v>1.72046336538462</v>
      </c>
      <c r="PO60" s="1" t="n">
        <v>19</v>
      </c>
      <c r="PP60" s="1" t="n">
        <v>22</v>
      </c>
      <c r="PQ60" s="1" t="n">
        <v>54</v>
      </c>
      <c r="PR60" s="1" t="n">
        <v>20</v>
      </c>
      <c r="PS60" s="23" t="n">
        <f aca="false">PQ60/PR60</f>
        <v>2.7</v>
      </c>
      <c r="PT60" s="1" t="n">
        <v>290</v>
      </c>
      <c r="PU60" s="1" t="n">
        <v>10</v>
      </c>
      <c r="PV60" s="1" t="n">
        <v>85</v>
      </c>
      <c r="PW60" s="1" t="n">
        <f aca="false">PV60/JJ60</f>
        <v>46.7032967032967</v>
      </c>
      <c r="PX60" s="1" t="n">
        <v>77</v>
      </c>
      <c r="PY60" s="1" t="n">
        <f aca="false">PX60/JJ60</f>
        <v>42.3076923076923</v>
      </c>
      <c r="PZ60" s="1" t="n">
        <v>115</v>
      </c>
      <c r="QA60" s="1" t="n">
        <f aca="false">PZ60/JJ60</f>
        <v>63.1868131868132</v>
      </c>
      <c r="QB60" s="1" t="n">
        <v>51</v>
      </c>
      <c r="QC60" s="1" t="n">
        <f aca="false">QB60/JJ60</f>
        <v>28.021978021978</v>
      </c>
      <c r="QD60" s="1" t="n">
        <f aca="false">PZ60-QB60</f>
        <v>64</v>
      </c>
      <c r="QE60" s="1" t="n">
        <v>56</v>
      </c>
      <c r="QF60" s="1" t="n">
        <v>22.5</v>
      </c>
      <c r="QG60" s="1" t="n">
        <v>11.6</v>
      </c>
      <c r="QH60" s="1" t="n">
        <f aca="false">QF60/JJ60</f>
        <v>12.3626373626374</v>
      </c>
      <c r="QI60" s="1" t="n">
        <f aca="false">QG60/JJ60</f>
        <v>6.37362637362637</v>
      </c>
      <c r="QJ60" s="23" t="n">
        <f aca="false">(QF60-QG60)/QF60</f>
        <v>0.484444444444444</v>
      </c>
      <c r="QK60" s="1" t="n">
        <v>134</v>
      </c>
      <c r="QL60" s="1" t="n">
        <v>83</v>
      </c>
      <c r="QM60" s="1" t="n">
        <f aca="false">QL60+(QK60-QL60)/3</f>
        <v>100</v>
      </c>
      <c r="QN60" s="1" t="n">
        <v>52</v>
      </c>
      <c r="QO60" s="1" t="n">
        <v>12</v>
      </c>
      <c r="QP60" s="1" t="n">
        <v>52</v>
      </c>
      <c r="QQ60" s="1" t="n">
        <f aca="false">QP60/JJ60</f>
        <v>28.5714285714286</v>
      </c>
      <c r="QR60" s="1" t="n">
        <v>11</v>
      </c>
      <c r="QS60" s="1" t="n">
        <f aca="false">QO60+QP60+QR60</f>
        <v>75</v>
      </c>
      <c r="QT60" s="1" t="n">
        <v>35</v>
      </c>
      <c r="QU60" s="23" t="n">
        <f aca="false">(QP60-QT60)/QP60</f>
        <v>0.326923076923077</v>
      </c>
      <c r="QV60" s="1" t="n">
        <v>61</v>
      </c>
      <c r="QW60" s="1" t="n">
        <f aca="false">(QO60+QR60)/QP60</f>
        <v>0.442307692307692</v>
      </c>
      <c r="QX60" s="1" t="n">
        <f aca="false">(0.8*(1.04*(POWER(QS60,3)-POWER(QP60,3)))+0.6)/1000</f>
        <v>234.014744</v>
      </c>
      <c r="QY60" s="1" t="n">
        <f aca="false">QX60/JJ60</f>
        <v>128.57952967033</v>
      </c>
      <c r="QZ60" s="1" t="n">
        <v>59</v>
      </c>
      <c r="RA60" s="1" t="n">
        <v>44</v>
      </c>
      <c r="RB60" s="23" t="n">
        <f aca="false">QZ60/RA60</f>
        <v>1.34090909090909</v>
      </c>
      <c r="RC60" s="1" t="n">
        <v>222</v>
      </c>
      <c r="RD60" s="1" t="n">
        <v>16</v>
      </c>
      <c r="RE60" s="23" t="n">
        <f aca="false">QZ60/RD60</f>
        <v>3.6875</v>
      </c>
      <c r="RF60" s="1" t="n">
        <v>27.6</v>
      </c>
      <c r="RG60" s="1" t="n">
        <f aca="false">((3.14*POWER(KD60,2)/4)*RF60*QN60)/1000</f>
        <v>4.96844712</v>
      </c>
      <c r="RH60" s="1" t="n">
        <f aca="false">RG60/JJ60</f>
        <v>2.729916</v>
      </c>
      <c r="RI60" s="1" t="n">
        <v>16.8</v>
      </c>
      <c r="RJ60" s="1" t="n">
        <v>26</v>
      </c>
      <c r="RK60" s="1" t="n">
        <v>40</v>
      </c>
      <c r="RL60" s="1" t="n">
        <v>22</v>
      </c>
      <c r="RM60" s="23" t="n">
        <f aca="false">RK60/RL60</f>
        <v>1.81818181818182</v>
      </c>
      <c r="RN60" s="1" t="n">
        <v>174</v>
      </c>
      <c r="RO60" s="1" t="n">
        <v>13</v>
      </c>
      <c r="RP60" s="1" t="n">
        <v>92</v>
      </c>
      <c r="RQ60" s="1" t="n">
        <f aca="false">RP60/JJ60</f>
        <v>50.5494505494506</v>
      </c>
      <c r="RR60" s="1" t="n">
        <v>90</v>
      </c>
      <c r="RS60" s="1" t="n">
        <f aca="false">RR60/JJ60</f>
        <v>49.4505494505494</v>
      </c>
      <c r="RT60" s="1" t="n">
        <v>116</v>
      </c>
      <c r="RU60" s="1" t="n">
        <f aca="false">RT60/JJ60</f>
        <v>63.7362637362637</v>
      </c>
      <c r="RV60" s="1" t="n">
        <v>53</v>
      </c>
      <c r="RW60" s="1" t="n">
        <f aca="false">RV60/JJ60</f>
        <v>29.1208791208791</v>
      </c>
      <c r="RX60" s="1" t="n">
        <f aca="false">RT60-RV60</f>
        <v>63</v>
      </c>
      <c r="RY60" s="1" t="n">
        <v>54</v>
      </c>
      <c r="RZ60" s="1" t="n">
        <v>23.1</v>
      </c>
      <c r="SA60" s="1" t="n">
        <v>13.2</v>
      </c>
      <c r="SB60" s="1" t="n">
        <f aca="false">RZ60/JJ60</f>
        <v>12.6923076923077</v>
      </c>
      <c r="SC60" s="1" t="n">
        <f aca="false">SA60/JJ60</f>
        <v>7.25274725274725</v>
      </c>
      <c r="SD60" s="23" t="n">
        <f aca="false">(RZ60-SA60)/RZ60</f>
        <v>0.428571428571429</v>
      </c>
      <c r="ALU60" s="3"/>
      <c r="ALV60" s="3"/>
      <c r="ALW60" s="3"/>
      <c r="ALX60" s="3"/>
      <c r="ALY60" s="3"/>
      <c r="ALZ60" s="3"/>
      <c r="AMA60" s="3"/>
      <c r="AMB60" s="3"/>
      <c r="AMC60" s="3"/>
      <c r="AMD60" s="3"/>
    </row>
    <row r="61" customFormat="false" ht="21" hidden="false" customHeight="false" outlineLevel="0" collapsed="false">
      <c r="A61" s="14" t="s">
        <v>677</v>
      </c>
      <c r="B61" s="13" t="n">
        <v>160</v>
      </c>
      <c r="C61" s="13" t="n">
        <v>33</v>
      </c>
      <c r="D61" s="15" t="n">
        <v>66</v>
      </c>
      <c r="E61" s="13" t="n">
        <v>183</v>
      </c>
      <c r="F61" s="16" t="n">
        <v>4</v>
      </c>
      <c r="G61" s="16" t="n">
        <v>6.5</v>
      </c>
      <c r="H61" s="17" t="n">
        <v>999</v>
      </c>
      <c r="I61" s="17" t="n">
        <v>999</v>
      </c>
      <c r="J61" s="20" t="n">
        <v>999</v>
      </c>
      <c r="K61" s="20" t="n">
        <v>999</v>
      </c>
      <c r="L61" s="20" t="n">
        <v>999</v>
      </c>
      <c r="M61" s="20" t="n">
        <v>999</v>
      </c>
      <c r="N61" s="20" t="n">
        <v>999</v>
      </c>
      <c r="O61" s="20" t="n">
        <v>999</v>
      </c>
      <c r="P61" s="20" t="n">
        <v>999</v>
      </c>
      <c r="Q61" s="20" t="n">
        <v>999</v>
      </c>
      <c r="R61" s="20" t="n">
        <v>999</v>
      </c>
      <c r="S61" s="20" t="n">
        <v>999</v>
      </c>
      <c r="T61" s="20" t="n">
        <v>999</v>
      </c>
      <c r="U61" s="20" t="n">
        <v>999</v>
      </c>
      <c r="V61" s="20" t="n">
        <v>999</v>
      </c>
      <c r="W61" s="20" t="n">
        <v>999</v>
      </c>
      <c r="X61" s="20" t="n">
        <v>999</v>
      </c>
      <c r="Y61" s="20" t="n">
        <v>999</v>
      </c>
      <c r="Z61" s="20" t="n">
        <v>999</v>
      </c>
      <c r="AA61" s="20" t="n">
        <v>999</v>
      </c>
      <c r="AB61" s="20" t="n">
        <v>999</v>
      </c>
      <c r="AC61" s="20" t="n">
        <v>999</v>
      </c>
      <c r="AD61" s="20" t="n">
        <v>999</v>
      </c>
      <c r="AE61" s="20" t="n">
        <v>999</v>
      </c>
      <c r="AF61" s="20" t="n">
        <v>999</v>
      </c>
      <c r="AG61" s="20" t="n">
        <v>999</v>
      </c>
      <c r="AH61" s="20" t="n">
        <v>999</v>
      </c>
      <c r="AI61" s="20" t="n">
        <v>999</v>
      </c>
      <c r="AJ61" s="20" t="n">
        <v>999</v>
      </c>
      <c r="AK61" s="20" t="n">
        <v>999</v>
      </c>
      <c r="AL61" s="20" t="n">
        <v>999</v>
      </c>
      <c r="AM61" s="20" t="n">
        <v>999</v>
      </c>
      <c r="AN61" s="20" t="n">
        <v>999</v>
      </c>
      <c r="AO61" s="20" t="n">
        <v>999</v>
      </c>
      <c r="AP61" s="20" t="n">
        <v>999</v>
      </c>
      <c r="AQ61" s="20" t="n">
        <v>999</v>
      </c>
      <c r="AR61" s="20" t="n">
        <v>999</v>
      </c>
      <c r="AS61" s="20" t="n">
        <v>999</v>
      </c>
      <c r="AT61" s="20" t="n">
        <v>999</v>
      </c>
      <c r="AU61" s="20" t="n">
        <v>999</v>
      </c>
      <c r="AV61" s="20" t="n">
        <v>999</v>
      </c>
      <c r="AW61" s="20" t="n">
        <v>999</v>
      </c>
      <c r="AX61" s="20" t="n">
        <v>999</v>
      </c>
      <c r="AY61" s="20" t="n">
        <v>999</v>
      </c>
      <c r="AZ61" s="20" t="n">
        <v>999</v>
      </c>
      <c r="BA61" s="20" t="n">
        <v>999</v>
      </c>
      <c r="BB61" s="19" t="n">
        <v>999</v>
      </c>
      <c r="BC61" s="19" t="n">
        <v>999</v>
      </c>
      <c r="BD61" s="19" t="n">
        <v>999</v>
      </c>
      <c r="BE61" s="19" t="n">
        <v>999</v>
      </c>
      <c r="BF61" s="19" t="n">
        <v>999</v>
      </c>
      <c r="BG61" s="19" t="n">
        <v>999</v>
      </c>
      <c r="BH61" s="19" t="n">
        <v>999</v>
      </c>
      <c r="BI61" s="19" t="n">
        <v>999</v>
      </c>
      <c r="BJ61" s="19" t="n">
        <v>999</v>
      </c>
      <c r="BK61" s="19" t="n">
        <v>999</v>
      </c>
      <c r="BL61" s="19" t="n">
        <v>999</v>
      </c>
      <c r="BM61" s="19" t="n">
        <v>999</v>
      </c>
      <c r="BN61" s="19" t="n">
        <v>999</v>
      </c>
      <c r="BO61" s="19" t="n">
        <v>999</v>
      </c>
      <c r="BP61" s="19" t="n">
        <v>999</v>
      </c>
      <c r="BQ61" s="19" t="n">
        <v>999</v>
      </c>
      <c r="BR61" s="19" t="n">
        <v>999</v>
      </c>
      <c r="BS61" s="19" t="n">
        <v>999</v>
      </c>
      <c r="BT61" s="19" t="n">
        <v>999</v>
      </c>
      <c r="BU61" s="19" t="n">
        <v>999</v>
      </c>
      <c r="BV61" s="19" t="n">
        <v>999</v>
      </c>
      <c r="BW61" s="19" t="n">
        <v>999</v>
      </c>
      <c r="BX61" s="19" t="n">
        <v>999</v>
      </c>
      <c r="BY61" s="19" t="n">
        <v>999</v>
      </c>
      <c r="BZ61" s="19" t="n">
        <v>999</v>
      </c>
      <c r="CA61" s="19" t="n">
        <v>999</v>
      </c>
      <c r="CB61" s="19" t="n">
        <v>999</v>
      </c>
      <c r="CC61" s="19" t="n">
        <v>999</v>
      </c>
      <c r="CD61" s="19" t="n">
        <v>999</v>
      </c>
      <c r="CE61" s="19" t="n">
        <v>999</v>
      </c>
      <c r="CF61" s="21" t="n">
        <v>1108.3</v>
      </c>
      <c r="CG61" s="21" t="n">
        <v>63.3</v>
      </c>
      <c r="CH61" s="21" t="n">
        <v>54.33</v>
      </c>
      <c r="CI61" s="21" t="n">
        <v>67</v>
      </c>
      <c r="CJ61" s="21" t="n">
        <v>43.2</v>
      </c>
      <c r="CK61" s="21" t="n">
        <v>52</v>
      </c>
      <c r="CL61" s="21" t="n">
        <v>47.9</v>
      </c>
      <c r="CM61" s="21" t="n">
        <v>1.086</v>
      </c>
      <c r="CN61" s="21" t="n">
        <v>300</v>
      </c>
      <c r="CO61" s="21" t="n">
        <v>704.3</v>
      </c>
      <c r="CP61" s="21" t="n">
        <v>63.3</v>
      </c>
      <c r="CQ61" s="21" t="n">
        <v>85.86</v>
      </c>
      <c r="CR61" s="21" t="n">
        <v>21.4</v>
      </c>
      <c r="CS61" s="21" t="n">
        <v>2.8</v>
      </c>
      <c r="CT61" s="21" t="n">
        <v>88.5</v>
      </c>
      <c r="CU61" s="21" t="n">
        <v>11.5</v>
      </c>
      <c r="CV61" s="21" t="n">
        <v>7.727</v>
      </c>
      <c r="CW61" s="21" t="n">
        <v>300</v>
      </c>
      <c r="CX61" s="21" t="n">
        <v>999</v>
      </c>
      <c r="CY61" s="21" t="n">
        <v>999</v>
      </c>
      <c r="CZ61" s="21" t="n">
        <v>999</v>
      </c>
      <c r="DA61" s="21" t="n">
        <v>999</v>
      </c>
      <c r="DB61" s="21" t="n">
        <v>999</v>
      </c>
      <c r="DC61" s="21" t="n">
        <v>999</v>
      </c>
      <c r="DD61" s="21" t="n">
        <v>999</v>
      </c>
      <c r="DE61" s="21" t="n">
        <v>999</v>
      </c>
      <c r="DF61" s="21" t="n">
        <v>999</v>
      </c>
      <c r="DG61" s="21" t="n">
        <v>999</v>
      </c>
      <c r="DH61" s="21" t="n">
        <v>999</v>
      </c>
      <c r="DI61" s="21" t="n">
        <v>999</v>
      </c>
      <c r="DJ61" s="21" t="n">
        <v>999</v>
      </c>
      <c r="DK61" s="21" t="n">
        <v>999</v>
      </c>
      <c r="DL61" s="21" t="n">
        <v>999</v>
      </c>
      <c r="DM61" s="21" t="n">
        <v>999</v>
      </c>
      <c r="DN61" s="21" t="n">
        <v>999</v>
      </c>
      <c r="DO61" s="21" t="n">
        <v>999</v>
      </c>
      <c r="DP61" s="21" t="n">
        <v>999</v>
      </c>
      <c r="DQ61" s="21" t="n">
        <v>999</v>
      </c>
      <c r="DR61" s="21" t="n">
        <v>999</v>
      </c>
      <c r="DS61" s="21" t="n">
        <v>999</v>
      </c>
      <c r="DT61" s="21" t="n">
        <v>999</v>
      </c>
      <c r="DU61" s="21" t="n">
        <v>999</v>
      </c>
      <c r="DV61" s="21" t="n">
        <v>999</v>
      </c>
      <c r="DW61" s="21" t="n">
        <v>999</v>
      </c>
      <c r="DX61" s="21" t="n">
        <v>999</v>
      </c>
      <c r="DY61" s="21" t="n">
        <v>999</v>
      </c>
      <c r="DZ61" s="21" t="n">
        <v>999</v>
      </c>
      <c r="EA61" s="21" t="n">
        <v>999</v>
      </c>
      <c r="EB61" s="21" t="n">
        <v>999</v>
      </c>
      <c r="EC61" s="21" t="n">
        <v>999</v>
      </c>
      <c r="ED61" s="21" t="n">
        <v>999</v>
      </c>
      <c r="EE61" s="21" t="n">
        <v>999</v>
      </c>
      <c r="EF61" s="21" t="n">
        <v>999</v>
      </c>
      <c r="EG61" s="21" t="n">
        <v>999</v>
      </c>
      <c r="EH61" s="21" t="n">
        <v>999</v>
      </c>
      <c r="EI61" s="21" t="n">
        <v>999</v>
      </c>
      <c r="EJ61" s="21" t="n">
        <v>999</v>
      </c>
      <c r="EK61" s="21" t="n">
        <v>999</v>
      </c>
      <c r="EL61" s="21" t="n">
        <v>999</v>
      </c>
      <c r="EM61" s="21" t="n">
        <v>999</v>
      </c>
      <c r="EN61" s="21" t="n">
        <v>999</v>
      </c>
      <c r="EO61" s="21" t="n">
        <v>999</v>
      </c>
      <c r="EP61" s="21" t="n">
        <v>999</v>
      </c>
      <c r="EQ61" s="21" t="n">
        <v>999</v>
      </c>
      <c r="ER61" s="21" t="n">
        <v>999</v>
      </c>
      <c r="ES61" s="21" t="n">
        <v>999</v>
      </c>
      <c r="ET61" s="21" t="n">
        <v>999</v>
      </c>
      <c r="EU61" s="21" t="n">
        <v>999</v>
      </c>
      <c r="EV61" s="21" t="n">
        <v>999</v>
      </c>
      <c r="EW61" s="21" t="n">
        <v>999</v>
      </c>
      <c r="EX61" s="21" t="n">
        <v>999</v>
      </c>
      <c r="EY61" s="21" t="n">
        <v>999</v>
      </c>
      <c r="EZ61" s="21" t="n">
        <v>999</v>
      </c>
      <c r="FA61" s="21" t="n">
        <v>999</v>
      </c>
      <c r="FB61" s="21" t="n">
        <v>999</v>
      </c>
      <c r="FC61" s="21" t="n">
        <v>999</v>
      </c>
      <c r="FD61" s="21" t="n">
        <v>999</v>
      </c>
      <c r="FE61" s="21" t="n">
        <v>999</v>
      </c>
      <c r="FF61" s="21" t="n">
        <v>999</v>
      </c>
      <c r="FG61" s="21" t="n">
        <v>999</v>
      </c>
      <c r="FH61" s="21" t="n">
        <v>999</v>
      </c>
      <c r="FI61" s="21" t="n">
        <v>999</v>
      </c>
      <c r="FJ61" s="21" t="n">
        <v>999</v>
      </c>
      <c r="FK61" s="21" t="n">
        <v>999</v>
      </c>
      <c r="FL61" s="21" t="n">
        <v>999</v>
      </c>
      <c r="FM61" s="21" t="n">
        <v>999</v>
      </c>
      <c r="FN61" s="21" t="n">
        <v>999</v>
      </c>
      <c r="FO61" s="21" t="n">
        <v>999</v>
      </c>
      <c r="FP61" s="21" t="n">
        <v>999</v>
      </c>
      <c r="FQ61" s="21" t="n">
        <v>999</v>
      </c>
      <c r="FR61" s="15" t="n">
        <v>3</v>
      </c>
      <c r="FS61" s="15" t="n">
        <v>999</v>
      </c>
      <c r="FT61" s="15" t="n">
        <v>999</v>
      </c>
      <c r="FU61" s="15" t="n">
        <v>999</v>
      </c>
      <c r="FV61" s="15" t="n">
        <v>999</v>
      </c>
      <c r="FW61" s="15" t="n">
        <v>110</v>
      </c>
      <c r="FX61" s="15" t="n">
        <v>999</v>
      </c>
      <c r="FY61" s="15" t="n">
        <v>999</v>
      </c>
      <c r="FZ61" s="15" t="n">
        <v>999</v>
      </c>
      <c r="GA61" s="15" t="n">
        <v>999</v>
      </c>
      <c r="GB61" s="15" t="n">
        <v>65.6</v>
      </c>
      <c r="GC61" s="15" t="n">
        <v>999</v>
      </c>
      <c r="GD61" s="15" t="n">
        <v>999</v>
      </c>
      <c r="GE61" s="15" t="n">
        <v>999</v>
      </c>
      <c r="GF61" s="15" t="n">
        <v>999</v>
      </c>
      <c r="GG61" s="15" t="n">
        <v>9.4</v>
      </c>
      <c r="GH61" s="15" t="n">
        <v>999</v>
      </c>
      <c r="GI61" s="15" t="n">
        <v>999</v>
      </c>
      <c r="GJ61" s="15" t="n">
        <v>999</v>
      </c>
      <c r="GK61" s="15" t="n">
        <v>999</v>
      </c>
      <c r="GL61" s="15" t="n">
        <v>0.6</v>
      </c>
      <c r="GM61" s="15" t="n">
        <v>999</v>
      </c>
      <c r="GN61" s="15" t="n">
        <v>999</v>
      </c>
      <c r="GO61" s="15" t="n">
        <v>999</v>
      </c>
      <c r="GP61" s="15" t="n">
        <v>999</v>
      </c>
      <c r="GQ61" s="15" t="n">
        <v>1.2</v>
      </c>
      <c r="GR61" s="15" t="n">
        <v>999</v>
      </c>
      <c r="GS61" s="15" t="n">
        <v>999</v>
      </c>
      <c r="GT61" s="15" t="n">
        <v>999</v>
      </c>
      <c r="GU61" s="15" t="n">
        <v>999</v>
      </c>
      <c r="GV61" s="15" t="n">
        <v>2.1</v>
      </c>
      <c r="GW61" s="15" t="n">
        <v>999</v>
      </c>
      <c r="GX61" s="15" t="n">
        <v>999</v>
      </c>
      <c r="GY61" s="15" t="n">
        <v>999</v>
      </c>
      <c r="GZ61" s="15" t="n">
        <v>999</v>
      </c>
      <c r="HA61" s="15" t="n">
        <v>3.2</v>
      </c>
      <c r="HB61" s="15" t="n">
        <v>999</v>
      </c>
      <c r="HC61" s="15" t="n">
        <v>999</v>
      </c>
      <c r="HD61" s="15" t="n">
        <v>999</v>
      </c>
      <c r="HE61" s="22" t="n">
        <v>999</v>
      </c>
      <c r="HF61" s="1" t="n">
        <v>-1</v>
      </c>
      <c r="HG61" s="1" t="n">
        <v>-1</v>
      </c>
      <c r="HH61" s="1" t="n">
        <v>-1</v>
      </c>
      <c r="HI61" s="1" t="n">
        <v>-1</v>
      </c>
      <c r="HJ61" s="1" t="n">
        <v>-1</v>
      </c>
      <c r="HK61" s="1" t="n">
        <v>-1</v>
      </c>
      <c r="HL61" s="1" t="n">
        <v>-1</v>
      </c>
      <c r="HM61" s="1" t="n">
        <v>-1</v>
      </c>
      <c r="HN61" s="1" t="n">
        <v>-1</v>
      </c>
      <c r="HO61" s="1" t="n">
        <v>-1</v>
      </c>
      <c r="HP61" s="1" t="n">
        <v>-1</v>
      </c>
      <c r="HQ61" s="1" t="n">
        <v>-1</v>
      </c>
      <c r="HR61" s="1" t="n">
        <v>-1</v>
      </c>
      <c r="HS61" s="1" t="n">
        <v>-1</v>
      </c>
      <c r="HT61" s="1" t="n">
        <v>-1</v>
      </c>
      <c r="HU61" s="1" t="n">
        <v>-1</v>
      </c>
      <c r="HV61" s="1" t="n">
        <v>-1</v>
      </c>
      <c r="HW61" s="1" t="n">
        <v>-1</v>
      </c>
      <c r="HX61" s="1" t="n">
        <v>-1</v>
      </c>
      <c r="HY61" s="1" t="n">
        <v>-1</v>
      </c>
      <c r="HZ61" s="1" t="n">
        <v>-1</v>
      </c>
      <c r="IA61" s="1" t="n">
        <v>-1</v>
      </c>
      <c r="IB61" s="1" t="n">
        <v>-1</v>
      </c>
      <c r="IC61" s="1" t="n">
        <v>-1</v>
      </c>
      <c r="ID61" s="1" t="n">
        <v>-1</v>
      </c>
      <c r="IE61" s="1" t="n">
        <v>-1</v>
      </c>
      <c r="IF61" s="1" t="n">
        <v>-1</v>
      </c>
      <c r="IG61" s="1" t="n">
        <v>-1</v>
      </c>
      <c r="IH61" s="1" t="n">
        <v>-1</v>
      </c>
      <c r="II61" s="1" t="n">
        <v>-1</v>
      </c>
      <c r="IJ61" s="1" t="n">
        <v>-1</v>
      </c>
      <c r="IK61" s="1" t="n">
        <v>-1</v>
      </c>
      <c r="IL61" s="1" t="n">
        <v>-1</v>
      </c>
      <c r="IM61" s="1" t="n">
        <v>-1</v>
      </c>
      <c r="IN61" s="1" t="n">
        <v>-1</v>
      </c>
      <c r="IO61" s="1" t="n">
        <v>-1</v>
      </c>
      <c r="IP61" s="1" t="n">
        <v>-1</v>
      </c>
      <c r="IQ61" s="1" t="n">
        <v>-1</v>
      </c>
      <c r="IR61" s="1" t="n">
        <v>-1</v>
      </c>
      <c r="IS61" s="1" t="n">
        <v>-1</v>
      </c>
      <c r="IT61" s="1" t="n">
        <v>-1</v>
      </c>
      <c r="IU61" s="1" t="n">
        <v>-1</v>
      </c>
      <c r="IV61" s="1" t="n">
        <v>-1</v>
      </c>
      <c r="IW61" s="1" t="n">
        <v>-1</v>
      </c>
      <c r="IX61" s="1" t="n">
        <v>-1</v>
      </c>
      <c r="IY61" s="1" t="n">
        <v>-1</v>
      </c>
      <c r="IZ61" s="1" t="n">
        <v>-1</v>
      </c>
      <c r="JA61" s="1" t="n">
        <v>-1</v>
      </c>
      <c r="JB61" s="1" t="n">
        <v>-1</v>
      </c>
      <c r="JC61" s="1" t="n">
        <v>-1</v>
      </c>
      <c r="JD61" s="1" t="n">
        <v>-1</v>
      </c>
      <c r="JE61" s="1" t="n">
        <v>-1</v>
      </c>
      <c r="JG61" s="1" t="n">
        <v>124</v>
      </c>
      <c r="JH61" s="1" t="n">
        <v>81</v>
      </c>
      <c r="JI61" s="1" t="n">
        <f aca="false">JH61+(JG61-JH61)/3</f>
        <v>95.3333333333333</v>
      </c>
      <c r="JJ61" s="1" t="n">
        <v>1.86</v>
      </c>
      <c r="JK61" s="1" t="n">
        <v>54</v>
      </c>
      <c r="JL61" s="1" t="n">
        <v>8</v>
      </c>
      <c r="JM61" s="1" t="n">
        <v>52</v>
      </c>
      <c r="JN61" s="1" t="n">
        <f aca="false">JM61/JJ61</f>
        <v>27.9569892473118</v>
      </c>
      <c r="JO61" s="1" t="n">
        <v>8</v>
      </c>
      <c r="JP61" s="1" t="n">
        <f aca="false">JL61+JM61+JO61</f>
        <v>68</v>
      </c>
      <c r="JQ61" s="1" t="n">
        <v>29</v>
      </c>
      <c r="JR61" s="1" t="n">
        <f aca="false">(JM61-JQ61)/JM61</f>
        <v>0.442307692307692</v>
      </c>
      <c r="JS61" s="1" t="n">
        <v>75</v>
      </c>
      <c r="JT61" s="1" t="n">
        <f aca="false">(JL61+JO61)/JM61</f>
        <v>0.307692307692308</v>
      </c>
      <c r="JU61" s="23" t="n">
        <f aca="false">(0.8*(1.04*(POWER(JP61,3)-POWER(JM61,3)))+0.6)/1000</f>
        <v>144.622168</v>
      </c>
      <c r="JV61" s="1" t="n">
        <f aca="false">JU61/JJ61</f>
        <v>77.7538537634409</v>
      </c>
      <c r="JW61" s="1" t="n">
        <v>105</v>
      </c>
      <c r="JX61" s="1" t="n">
        <v>33</v>
      </c>
      <c r="JY61" s="1" t="n">
        <f aca="false">JW61/JX61</f>
        <v>3.18181818181818</v>
      </c>
      <c r="JZ61" s="1" t="n">
        <v>263</v>
      </c>
      <c r="KA61" s="1" t="n">
        <v>15</v>
      </c>
      <c r="KB61" s="1" t="n">
        <f aca="false">JW61/KA61</f>
        <v>7</v>
      </c>
      <c r="KC61" s="1" t="n">
        <v>20.1</v>
      </c>
      <c r="KD61" s="1" t="n">
        <v>2.4</v>
      </c>
      <c r="KE61" s="1" t="n">
        <f aca="false">((3.14*POWER(KD61,2)/4)*KC61*JK61)/1000</f>
        <v>4.90774464</v>
      </c>
      <c r="KF61" s="1" t="n">
        <f aca="false">KE61/JJ61</f>
        <v>2.63857238709677</v>
      </c>
      <c r="KG61" s="1" t="n">
        <v>17.8</v>
      </c>
      <c r="KH61" s="1" t="n">
        <v>21</v>
      </c>
      <c r="KI61" s="1" t="n">
        <v>44</v>
      </c>
      <c r="KJ61" s="1" t="n">
        <v>17</v>
      </c>
      <c r="KK61" s="1" t="n">
        <f aca="false">KI61/KJ61</f>
        <v>2.58823529411765</v>
      </c>
      <c r="KL61" s="1" t="n">
        <v>194</v>
      </c>
      <c r="KM61" s="1" t="n">
        <v>14</v>
      </c>
      <c r="KN61" s="1" t="n">
        <v>72</v>
      </c>
      <c r="KO61" s="1" t="n">
        <f aca="false">KN61/JJ61</f>
        <v>38.7096774193548</v>
      </c>
      <c r="KP61" s="1" t="n">
        <v>61</v>
      </c>
      <c r="KQ61" s="1" t="n">
        <f aca="false">KP61/JJ61</f>
        <v>32.7956989247312</v>
      </c>
      <c r="KR61" s="1" t="n">
        <v>105</v>
      </c>
      <c r="KS61" s="1" t="n">
        <f aca="false">KR61/JJ61</f>
        <v>56.4516129032258</v>
      </c>
      <c r="KT61" s="1" t="n">
        <v>43</v>
      </c>
      <c r="KU61" s="1" t="n">
        <f aca="false">KT61/JJ61</f>
        <v>23.1182795698925</v>
      </c>
      <c r="KV61" s="1" t="n">
        <f aca="false">KR61-KT61</f>
        <v>62</v>
      </c>
      <c r="KW61" s="1" t="n">
        <v>59</v>
      </c>
      <c r="KX61" s="1" t="n">
        <v>20</v>
      </c>
      <c r="KY61" s="1" t="n">
        <v>10.2</v>
      </c>
      <c r="KZ61" s="1" t="n">
        <f aca="false">KX61/JJ61</f>
        <v>10.752688172043</v>
      </c>
      <c r="LA61" s="1" t="n">
        <f aca="false">KY61/JJ61</f>
        <v>5.48387096774194</v>
      </c>
      <c r="LB61" s="23" t="n">
        <f aca="false">(KX61-KY61)/KX61</f>
        <v>0.49</v>
      </c>
      <c r="LC61" s="1" t="n">
        <v>-1</v>
      </c>
      <c r="LD61" s="1" t="n">
        <v>-1</v>
      </c>
      <c r="LE61" s="1" t="n">
        <v>-1</v>
      </c>
      <c r="LF61" s="1" t="n">
        <v>-1</v>
      </c>
      <c r="LG61" s="1" t="n">
        <v>-1</v>
      </c>
      <c r="LH61" s="1" t="n">
        <v>-1</v>
      </c>
      <c r="LI61" s="1" t="n">
        <v>-1</v>
      </c>
      <c r="LJ61" s="1" t="n">
        <v>-1</v>
      </c>
      <c r="LK61" s="1" t="n">
        <v>-1</v>
      </c>
      <c r="LL61" s="1" t="n">
        <v>-1</v>
      </c>
      <c r="LM61" s="1" t="n">
        <v>-1</v>
      </c>
      <c r="LN61" s="1" t="n">
        <v>-1</v>
      </c>
      <c r="LO61" s="1" t="n">
        <v>-1</v>
      </c>
      <c r="LP61" s="1" t="n">
        <v>-1</v>
      </c>
      <c r="LQ61" s="1" t="n">
        <v>-1</v>
      </c>
      <c r="LR61" s="1" t="n">
        <v>-1</v>
      </c>
      <c r="LS61" s="1" t="n">
        <v>-1</v>
      </c>
      <c r="LT61" s="1" t="n">
        <v>-1</v>
      </c>
      <c r="LU61" s="1" t="n">
        <v>-1</v>
      </c>
      <c r="LV61" s="1" t="n">
        <v>-1</v>
      </c>
      <c r="LW61" s="1" t="n">
        <v>-1</v>
      </c>
      <c r="LX61" s="1" t="n">
        <v>-1</v>
      </c>
      <c r="LY61" s="1" t="n">
        <v>-1</v>
      </c>
      <c r="LZ61" s="1" t="n">
        <v>-1</v>
      </c>
      <c r="MA61" s="1" t="n">
        <v>-1</v>
      </c>
      <c r="MB61" s="1" t="n">
        <v>-1</v>
      </c>
      <c r="MC61" s="1" t="n">
        <v>-1</v>
      </c>
      <c r="MD61" s="1" t="n">
        <v>-1</v>
      </c>
      <c r="ME61" s="1" t="n">
        <v>-1</v>
      </c>
      <c r="MF61" s="1" t="n">
        <v>-1</v>
      </c>
      <c r="MG61" s="1" t="n">
        <v>-1</v>
      </c>
      <c r="MH61" s="1" t="n">
        <v>-1</v>
      </c>
      <c r="MI61" s="1" t="n">
        <v>-1</v>
      </c>
      <c r="MJ61" s="1" t="n">
        <v>-1</v>
      </c>
      <c r="MK61" s="1" t="n">
        <v>-1</v>
      </c>
      <c r="ML61" s="1" t="n">
        <v>-1</v>
      </c>
      <c r="MM61" s="1" t="n">
        <v>-1</v>
      </c>
      <c r="MN61" s="1" t="n">
        <v>-1</v>
      </c>
      <c r="MO61" s="1" t="n">
        <v>-1</v>
      </c>
      <c r="MP61" s="1" t="n">
        <v>-1</v>
      </c>
      <c r="MQ61" s="1" t="n">
        <v>-1</v>
      </c>
      <c r="MR61" s="1" t="n">
        <v>-1</v>
      </c>
      <c r="MS61" s="1" t="n">
        <v>-1</v>
      </c>
      <c r="MT61" s="1" t="n">
        <v>-1</v>
      </c>
      <c r="MU61" s="1" t="n">
        <v>-1</v>
      </c>
      <c r="MV61" s="1" t="n">
        <v>-1</v>
      </c>
      <c r="MW61" s="1" t="n">
        <v>-1</v>
      </c>
      <c r="MX61" s="1" t="n">
        <v>-1</v>
      </c>
      <c r="MY61" s="1" t="n">
        <v>-1</v>
      </c>
      <c r="MZ61" s="1" t="n">
        <v>-1</v>
      </c>
      <c r="NA61" s="1" t="n">
        <v>-1</v>
      </c>
      <c r="NB61" s="1" t="n">
        <v>-1</v>
      </c>
      <c r="NC61" s="1" t="n">
        <v>-1</v>
      </c>
      <c r="ND61" s="1" t="n">
        <v>-1</v>
      </c>
      <c r="NE61" s="1" t="n">
        <v>-1</v>
      </c>
      <c r="NF61" s="1" t="n">
        <v>-1</v>
      </c>
      <c r="NG61" s="1" t="n">
        <v>-1</v>
      </c>
      <c r="NH61" s="1" t="n">
        <v>-1</v>
      </c>
      <c r="NI61" s="1" t="n">
        <v>-1</v>
      </c>
      <c r="NJ61" s="1" t="n">
        <v>-1</v>
      </c>
      <c r="NK61" s="1" t="n">
        <v>-1</v>
      </c>
      <c r="NL61" s="1" t="n">
        <v>-1</v>
      </c>
      <c r="NM61" s="1" t="n">
        <v>-1</v>
      </c>
      <c r="NN61" s="1" t="n">
        <v>-1</v>
      </c>
      <c r="NO61" s="1" t="n">
        <v>-1</v>
      </c>
      <c r="NP61" s="1" t="n">
        <v>-1</v>
      </c>
      <c r="NQ61" s="1" t="n">
        <v>-1</v>
      </c>
      <c r="NR61" s="1" t="n">
        <v>-1</v>
      </c>
      <c r="NS61" s="1" t="n">
        <v>-1</v>
      </c>
      <c r="NT61" s="1" t="n">
        <v>-1</v>
      </c>
      <c r="NU61" s="1" t="n">
        <v>-1</v>
      </c>
      <c r="NV61" s="1" t="n">
        <v>-1</v>
      </c>
      <c r="NW61" s="1" t="n">
        <v>-1</v>
      </c>
      <c r="NX61" s="1" t="n">
        <v>-1</v>
      </c>
      <c r="NY61" s="1" t="n">
        <v>-1</v>
      </c>
      <c r="NZ61" s="1" t="n">
        <v>-1</v>
      </c>
      <c r="OA61" s="1" t="n">
        <v>-1</v>
      </c>
      <c r="OB61" s="1" t="n">
        <v>-1</v>
      </c>
      <c r="OC61" s="1" t="n">
        <v>-1</v>
      </c>
      <c r="OD61" s="1" t="n">
        <v>-1</v>
      </c>
      <c r="OE61" s="1" t="n">
        <v>-1</v>
      </c>
      <c r="OF61" s="1" t="n">
        <v>-1</v>
      </c>
      <c r="OG61" s="1" t="n">
        <v>-1</v>
      </c>
      <c r="OH61" s="1" t="n">
        <v>-1</v>
      </c>
      <c r="OI61" s="1" t="n">
        <v>-1</v>
      </c>
      <c r="OJ61" s="1" t="n">
        <v>-1</v>
      </c>
      <c r="OK61" s="1" t="n">
        <v>-1</v>
      </c>
      <c r="OL61" s="1" t="n">
        <v>-1</v>
      </c>
      <c r="OM61" s="1" t="n">
        <v>-1</v>
      </c>
      <c r="ON61" s="1" t="n">
        <v>-1</v>
      </c>
      <c r="OO61" s="1" t="n">
        <v>-1</v>
      </c>
      <c r="OP61" s="1" t="n">
        <v>-1</v>
      </c>
      <c r="OQ61" s="1" t="n">
        <v>-1</v>
      </c>
      <c r="OR61" s="1" t="n">
        <v>-1</v>
      </c>
      <c r="OS61" s="1" t="n">
        <v>-1</v>
      </c>
      <c r="OT61" s="1" t="n">
        <v>-1</v>
      </c>
      <c r="OU61" s="1" t="n">
        <v>-1</v>
      </c>
      <c r="OV61" s="1" t="n">
        <v>-1</v>
      </c>
      <c r="OW61" s="1" t="n">
        <v>-1</v>
      </c>
      <c r="OX61" s="1" t="n">
        <v>-1</v>
      </c>
      <c r="OY61" s="1" t="n">
        <v>-1</v>
      </c>
      <c r="OZ61" s="1" t="n">
        <v>-1</v>
      </c>
      <c r="PA61" s="1" t="n">
        <v>-1</v>
      </c>
      <c r="PB61" s="1" t="n">
        <v>-1</v>
      </c>
      <c r="PC61" s="1" t="n">
        <v>-1</v>
      </c>
      <c r="PD61" s="1" t="n">
        <v>-1</v>
      </c>
      <c r="PE61" s="1" t="n">
        <v>-1</v>
      </c>
      <c r="PF61" s="1" t="n">
        <v>-1</v>
      </c>
      <c r="PG61" s="1" t="n">
        <v>-1</v>
      </c>
      <c r="PH61" s="1" t="n">
        <v>-1</v>
      </c>
      <c r="PI61" s="1" t="n">
        <v>-1</v>
      </c>
      <c r="PJ61" s="1" t="n">
        <v>-1</v>
      </c>
      <c r="PK61" s="1" t="n">
        <v>-1</v>
      </c>
      <c r="PL61" s="1" t="n">
        <v>-1</v>
      </c>
      <c r="PM61" s="1" t="n">
        <v>-1</v>
      </c>
      <c r="PN61" s="1" t="n">
        <v>-1</v>
      </c>
      <c r="PO61" s="1" t="n">
        <v>-1</v>
      </c>
      <c r="PP61" s="1" t="n">
        <v>-1</v>
      </c>
      <c r="PQ61" s="1" t="n">
        <v>-1</v>
      </c>
      <c r="PR61" s="1" t="n">
        <v>-1</v>
      </c>
      <c r="PS61" s="1" t="n">
        <v>-1</v>
      </c>
      <c r="PT61" s="1" t="n">
        <v>-1</v>
      </c>
      <c r="PU61" s="1" t="n">
        <v>-1</v>
      </c>
      <c r="PV61" s="1" t="n">
        <v>-1</v>
      </c>
      <c r="PW61" s="1" t="n">
        <v>-1</v>
      </c>
      <c r="PX61" s="1" t="n">
        <v>-1</v>
      </c>
      <c r="PY61" s="1" t="n">
        <v>-1</v>
      </c>
      <c r="PZ61" s="1" t="n">
        <v>-1</v>
      </c>
      <c r="QA61" s="1" t="n">
        <f aca="false">PZ61/JJ61</f>
        <v>-0.537634408602151</v>
      </c>
      <c r="QB61" s="1" t="n">
        <v>-1</v>
      </c>
      <c r="QC61" s="1" t="n">
        <f aca="false">QB61/JJ61</f>
        <v>-0.537634408602151</v>
      </c>
      <c r="QD61" s="1" t="n">
        <v>-1</v>
      </c>
      <c r="QE61" s="1" t="n">
        <v>-1</v>
      </c>
      <c r="QF61" s="1" t="n">
        <v>-1</v>
      </c>
      <c r="QG61" s="1" t="n">
        <v>-1</v>
      </c>
      <c r="QH61" s="1" t="n">
        <v>-1</v>
      </c>
      <c r="QI61" s="1" t="n">
        <v>-1</v>
      </c>
      <c r="QJ61" s="1" t="n">
        <v>-1</v>
      </c>
      <c r="QK61" s="1" t="n">
        <v>-1</v>
      </c>
      <c r="QL61" s="1" t="n">
        <v>-1</v>
      </c>
      <c r="QM61" s="1" t="n">
        <v>-1</v>
      </c>
      <c r="QN61" s="1" t="n">
        <v>-1</v>
      </c>
      <c r="QO61" s="1" t="n">
        <v>-1</v>
      </c>
      <c r="QP61" s="1" t="n">
        <v>-1</v>
      </c>
      <c r="QQ61" s="1" t="n">
        <v>-1</v>
      </c>
      <c r="QR61" s="1" t="n">
        <v>-1</v>
      </c>
      <c r="QS61" s="1" t="n">
        <v>-1</v>
      </c>
      <c r="QT61" s="1" t="n">
        <v>-1</v>
      </c>
      <c r="QU61" s="1" t="n">
        <v>-1</v>
      </c>
      <c r="QV61" s="1" t="n">
        <v>-1</v>
      </c>
      <c r="QW61" s="1" t="n">
        <v>-1</v>
      </c>
      <c r="QX61" s="1" t="n">
        <v>-1</v>
      </c>
      <c r="QY61" s="1" t="n">
        <v>-1</v>
      </c>
      <c r="QZ61" s="1" t="n">
        <v>-1</v>
      </c>
      <c r="RA61" s="1" t="n">
        <v>-1</v>
      </c>
      <c r="RB61" s="1" t="n">
        <v>-1</v>
      </c>
      <c r="RC61" s="1" t="n">
        <v>-1</v>
      </c>
      <c r="RD61" s="1" t="n">
        <v>-1</v>
      </c>
      <c r="RE61" s="1" t="n">
        <v>-1</v>
      </c>
      <c r="RF61" s="1" t="n">
        <v>-1</v>
      </c>
      <c r="RG61" s="1" t="n">
        <v>-1</v>
      </c>
      <c r="RH61" s="1" t="n">
        <v>-1</v>
      </c>
      <c r="RI61" s="1" t="n">
        <v>-1</v>
      </c>
      <c r="RJ61" s="1" t="n">
        <v>-1</v>
      </c>
      <c r="RK61" s="1" t="n">
        <v>-1</v>
      </c>
      <c r="RL61" s="1" t="n">
        <v>-1</v>
      </c>
      <c r="RM61" s="1" t="n">
        <v>-1</v>
      </c>
      <c r="RN61" s="1" t="n">
        <v>-1</v>
      </c>
      <c r="RO61" s="1" t="n">
        <v>-1</v>
      </c>
      <c r="RP61" s="1" t="n">
        <v>-1</v>
      </c>
      <c r="RQ61" s="1" t="n">
        <v>-1</v>
      </c>
      <c r="RR61" s="1" t="n">
        <v>-1</v>
      </c>
      <c r="RS61" s="1" t="n">
        <v>-1</v>
      </c>
      <c r="RT61" s="1" t="n">
        <v>-1</v>
      </c>
      <c r="RU61" s="1" t="n">
        <v>-1</v>
      </c>
      <c r="RV61" s="1" t="n">
        <v>-1</v>
      </c>
      <c r="RW61" s="1" t="n">
        <v>-1</v>
      </c>
      <c r="RX61" s="1" t="n">
        <v>-1</v>
      </c>
      <c r="RY61" s="1" t="n">
        <v>-1</v>
      </c>
      <c r="RZ61" s="1" t="n">
        <v>-1</v>
      </c>
      <c r="SA61" s="1" t="n">
        <v>-1</v>
      </c>
      <c r="SB61" s="1" t="n">
        <v>-1</v>
      </c>
      <c r="SC61" s="1" t="n">
        <v>-1</v>
      </c>
      <c r="SD61" s="1" t="n">
        <v>-1</v>
      </c>
      <c r="ALU61" s="3"/>
      <c r="ALV61" s="3"/>
      <c r="ALW61" s="3"/>
      <c r="ALX61" s="3"/>
      <c r="ALY61" s="3"/>
      <c r="ALZ61" s="3"/>
      <c r="AMA61" s="3"/>
      <c r="AMB61" s="3"/>
      <c r="AMC61" s="3"/>
      <c r="AMD61" s="3"/>
    </row>
    <row r="62" customFormat="false" ht="21" hidden="false" customHeight="false" outlineLevel="0" collapsed="false">
      <c r="A62" s="14" t="s">
        <v>678</v>
      </c>
      <c r="B62" s="13" t="n">
        <v>160</v>
      </c>
      <c r="C62" s="13" t="n">
        <v>42</v>
      </c>
      <c r="D62" s="15" t="n">
        <v>71</v>
      </c>
      <c r="E62" s="13" t="n">
        <v>172</v>
      </c>
      <c r="F62" s="16" t="n">
        <v>4</v>
      </c>
      <c r="G62" s="16" t="n">
        <v>5</v>
      </c>
      <c r="H62" s="17" t="n">
        <v>999</v>
      </c>
      <c r="I62" s="17" t="n">
        <v>999</v>
      </c>
      <c r="J62" s="20" t="n">
        <v>999</v>
      </c>
      <c r="K62" s="20" t="n">
        <v>999</v>
      </c>
      <c r="L62" s="20" t="n">
        <v>999</v>
      </c>
      <c r="M62" s="20" t="n">
        <v>999</v>
      </c>
      <c r="N62" s="20" t="n">
        <v>999</v>
      </c>
      <c r="O62" s="20" t="n">
        <v>999</v>
      </c>
      <c r="P62" s="20" t="n">
        <v>999</v>
      </c>
      <c r="Q62" s="20" t="n">
        <v>999</v>
      </c>
      <c r="R62" s="20" t="n">
        <v>999</v>
      </c>
      <c r="S62" s="20" t="n">
        <v>999</v>
      </c>
      <c r="T62" s="20" t="n">
        <v>999</v>
      </c>
      <c r="U62" s="20" t="n">
        <v>999</v>
      </c>
      <c r="V62" s="20" t="n">
        <v>999</v>
      </c>
      <c r="W62" s="20" t="n">
        <v>999</v>
      </c>
      <c r="X62" s="20" t="n">
        <v>999</v>
      </c>
      <c r="Y62" s="20" t="n">
        <v>999</v>
      </c>
      <c r="Z62" s="20" t="n">
        <v>999</v>
      </c>
      <c r="AA62" s="20" t="n">
        <v>999</v>
      </c>
      <c r="AB62" s="20" t="n">
        <v>999</v>
      </c>
      <c r="AC62" s="20" t="n">
        <v>999</v>
      </c>
      <c r="AD62" s="20" t="n">
        <v>999</v>
      </c>
      <c r="AE62" s="20" t="n">
        <v>999</v>
      </c>
      <c r="AF62" s="20" t="n">
        <v>999</v>
      </c>
      <c r="AG62" s="20" t="n">
        <v>999</v>
      </c>
      <c r="AH62" s="20" t="n">
        <v>999</v>
      </c>
      <c r="AI62" s="20" t="n">
        <v>999</v>
      </c>
      <c r="AJ62" s="20" t="n">
        <v>999</v>
      </c>
      <c r="AK62" s="20" t="n">
        <v>999</v>
      </c>
      <c r="AL62" s="20" t="n">
        <v>999</v>
      </c>
      <c r="AM62" s="20" t="n">
        <v>999</v>
      </c>
      <c r="AN62" s="20" t="n">
        <v>999</v>
      </c>
      <c r="AO62" s="20" t="n">
        <v>999</v>
      </c>
      <c r="AP62" s="20" t="n">
        <v>999</v>
      </c>
      <c r="AQ62" s="20" t="n">
        <v>999</v>
      </c>
      <c r="AR62" s="20" t="n">
        <v>999</v>
      </c>
      <c r="AS62" s="20" t="n">
        <v>999</v>
      </c>
      <c r="AT62" s="20" t="n">
        <v>999</v>
      </c>
      <c r="AU62" s="20" t="n">
        <v>999</v>
      </c>
      <c r="AV62" s="20" t="n">
        <v>999</v>
      </c>
      <c r="AW62" s="20" t="n">
        <v>999</v>
      </c>
      <c r="AX62" s="20" t="n">
        <v>999</v>
      </c>
      <c r="AY62" s="20" t="n">
        <v>999</v>
      </c>
      <c r="AZ62" s="20" t="n">
        <v>999</v>
      </c>
      <c r="BA62" s="20" t="n">
        <v>999</v>
      </c>
      <c r="BB62" s="19" t="n">
        <v>999</v>
      </c>
      <c r="BC62" s="19" t="n">
        <v>999</v>
      </c>
      <c r="BD62" s="19" t="n">
        <v>999</v>
      </c>
      <c r="BE62" s="19" t="n">
        <v>999</v>
      </c>
      <c r="BF62" s="19" t="n">
        <v>999</v>
      </c>
      <c r="BG62" s="19" t="n">
        <v>999</v>
      </c>
      <c r="BH62" s="19" t="n">
        <v>999</v>
      </c>
      <c r="BI62" s="19" t="n">
        <v>999</v>
      </c>
      <c r="BJ62" s="19" t="n">
        <v>999</v>
      </c>
      <c r="BK62" s="19" t="n">
        <v>999</v>
      </c>
      <c r="BL62" s="19" t="n">
        <v>999</v>
      </c>
      <c r="BM62" s="19" t="n">
        <v>999</v>
      </c>
      <c r="BN62" s="19" t="n">
        <v>999</v>
      </c>
      <c r="BO62" s="19" t="n">
        <v>999</v>
      </c>
      <c r="BP62" s="19" t="n">
        <v>999</v>
      </c>
      <c r="BQ62" s="19" t="n">
        <v>999</v>
      </c>
      <c r="BR62" s="19" t="n">
        <v>999</v>
      </c>
      <c r="BS62" s="19" t="n">
        <v>999</v>
      </c>
      <c r="BT62" s="19" t="n">
        <v>999</v>
      </c>
      <c r="BU62" s="19" t="n">
        <v>999</v>
      </c>
      <c r="BV62" s="19" t="n">
        <v>999</v>
      </c>
      <c r="BW62" s="19" t="n">
        <v>999</v>
      </c>
      <c r="BX62" s="19" t="n">
        <v>999</v>
      </c>
      <c r="BY62" s="19" t="n">
        <v>999</v>
      </c>
      <c r="BZ62" s="19" t="n">
        <v>999</v>
      </c>
      <c r="CA62" s="19" t="n">
        <v>999</v>
      </c>
      <c r="CB62" s="19" t="n">
        <v>999</v>
      </c>
      <c r="CC62" s="19" t="n">
        <v>999</v>
      </c>
      <c r="CD62" s="19" t="n">
        <v>999</v>
      </c>
      <c r="CE62" s="19" t="n">
        <v>999</v>
      </c>
      <c r="CF62" s="21" t="n">
        <v>1120.2</v>
      </c>
      <c r="CG62" s="21" t="n">
        <v>46</v>
      </c>
      <c r="CH62" s="21" t="n">
        <v>53.65</v>
      </c>
      <c r="CI62" s="21" t="n">
        <v>30.7</v>
      </c>
      <c r="CJ62" s="21" t="n">
        <v>6.4</v>
      </c>
      <c r="CK62" s="21" t="n">
        <v>72</v>
      </c>
      <c r="CL62" s="21" t="n">
        <v>28</v>
      </c>
      <c r="CM62" s="21" t="n">
        <v>2.575</v>
      </c>
      <c r="CN62" s="21" t="n">
        <v>300</v>
      </c>
      <c r="CO62" s="21" t="n">
        <v>978.8</v>
      </c>
      <c r="CP62" s="21" t="n">
        <v>67.1</v>
      </c>
      <c r="CQ62" s="21" t="n">
        <v>61.62</v>
      </c>
      <c r="CR62" s="21" t="n">
        <v>23.1</v>
      </c>
      <c r="CS62" s="21" t="n">
        <v>3</v>
      </c>
      <c r="CT62" s="21" t="n">
        <v>96.8</v>
      </c>
      <c r="CU62" s="21" t="n">
        <v>3.2</v>
      </c>
      <c r="CV62" s="21" t="n">
        <v>29.968</v>
      </c>
      <c r="CW62" s="21" t="n">
        <v>300</v>
      </c>
      <c r="CX62" s="21" t="n">
        <v>999</v>
      </c>
      <c r="CY62" s="21" t="n">
        <v>999</v>
      </c>
      <c r="CZ62" s="21" t="n">
        <v>999</v>
      </c>
      <c r="DA62" s="21" t="n">
        <v>999</v>
      </c>
      <c r="DB62" s="21" t="n">
        <v>999</v>
      </c>
      <c r="DC62" s="21" t="n">
        <v>999</v>
      </c>
      <c r="DD62" s="21" t="n">
        <v>999</v>
      </c>
      <c r="DE62" s="21" t="n">
        <v>999</v>
      </c>
      <c r="DF62" s="21" t="n">
        <v>999</v>
      </c>
      <c r="DG62" s="21" t="n">
        <v>999</v>
      </c>
      <c r="DH62" s="21" t="n">
        <v>999</v>
      </c>
      <c r="DI62" s="21" t="n">
        <v>999</v>
      </c>
      <c r="DJ62" s="21" t="n">
        <v>999</v>
      </c>
      <c r="DK62" s="21" t="n">
        <v>999</v>
      </c>
      <c r="DL62" s="21" t="n">
        <v>999</v>
      </c>
      <c r="DM62" s="21" t="n">
        <v>999</v>
      </c>
      <c r="DN62" s="21" t="n">
        <v>999</v>
      </c>
      <c r="DO62" s="21" t="n">
        <v>999</v>
      </c>
      <c r="DP62" s="21" t="n">
        <v>999</v>
      </c>
      <c r="DQ62" s="21" t="n">
        <v>999</v>
      </c>
      <c r="DR62" s="21" t="n">
        <v>999</v>
      </c>
      <c r="DS62" s="21" t="n">
        <v>999</v>
      </c>
      <c r="DT62" s="21" t="n">
        <v>999</v>
      </c>
      <c r="DU62" s="21" t="n">
        <v>999</v>
      </c>
      <c r="DV62" s="21" t="n">
        <v>999</v>
      </c>
      <c r="DW62" s="21" t="n">
        <v>999</v>
      </c>
      <c r="DX62" s="21" t="n">
        <v>999</v>
      </c>
      <c r="DY62" s="21" t="n">
        <v>999</v>
      </c>
      <c r="DZ62" s="21" t="n">
        <v>999</v>
      </c>
      <c r="EA62" s="21" t="n">
        <v>999</v>
      </c>
      <c r="EB62" s="21" t="n">
        <v>999</v>
      </c>
      <c r="EC62" s="21" t="n">
        <v>999</v>
      </c>
      <c r="ED62" s="21" t="n">
        <v>999</v>
      </c>
      <c r="EE62" s="21" t="n">
        <v>999</v>
      </c>
      <c r="EF62" s="21" t="n">
        <v>999</v>
      </c>
      <c r="EG62" s="21" t="n">
        <v>999</v>
      </c>
      <c r="EH62" s="21" t="n">
        <v>999</v>
      </c>
      <c r="EI62" s="21" t="n">
        <v>999</v>
      </c>
      <c r="EJ62" s="21" t="n">
        <v>999</v>
      </c>
      <c r="EK62" s="21" t="n">
        <v>999</v>
      </c>
      <c r="EL62" s="21" t="n">
        <v>999</v>
      </c>
      <c r="EM62" s="21" t="n">
        <v>999</v>
      </c>
      <c r="EN62" s="21" t="n">
        <v>999</v>
      </c>
      <c r="EO62" s="21" t="n">
        <v>999</v>
      </c>
      <c r="EP62" s="21" t="n">
        <v>999</v>
      </c>
      <c r="EQ62" s="21" t="n">
        <v>999</v>
      </c>
      <c r="ER62" s="21" t="n">
        <v>999</v>
      </c>
      <c r="ES62" s="21" t="n">
        <v>999</v>
      </c>
      <c r="ET62" s="21" t="n">
        <v>999</v>
      </c>
      <c r="EU62" s="21" t="n">
        <v>999</v>
      </c>
      <c r="EV62" s="21" t="n">
        <v>999</v>
      </c>
      <c r="EW62" s="21" t="n">
        <v>999</v>
      </c>
      <c r="EX62" s="21" t="n">
        <v>999</v>
      </c>
      <c r="EY62" s="21" t="n">
        <v>999</v>
      </c>
      <c r="EZ62" s="21" t="n">
        <v>999</v>
      </c>
      <c r="FA62" s="21" t="n">
        <v>999</v>
      </c>
      <c r="FB62" s="21" t="n">
        <v>999</v>
      </c>
      <c r="FC62" s="21" t="n">
        <v>999</v>
      </c>
      <c r="FD62" s="21" t="n">
        <v>999</v>
      </c>
      <c r="FE62" s="21" t="n">
        <v>999</v>
      </c>
      <c r="FF62" s="21" t="n">
        <v>999</v>
      </c>
      <c r="FG62" s="21" t="n">
        <v>999</v>
      </c>
      <c r="FH62" s="21" t="n">
        <v>999</v>
      </c>
      <c r="FI62" s="21" t="n">
        <v>999</v>
      </c>
      <c r="FJ62" s="21" t="n">
        <v>999</v>
      </c>
      <c r="FK62" s="21" t="n">
        <v>999</v>
      </c>
      <c r="FL62" s="21" t="n">
        <v>999</v>
      </c>
      <c r="FM62" s="21" t="n">
        <v>999</v>
      </c>
      <c r="FN62" s="21" t="n">
        <v>999</v>
      </c>
      <c r="FO62" s="21" t="n">
        <v>999</v>
      </c>
      <c r="FP62" s="21" t="n">
        <v>999</v>
      </c>
      <c r="FQ62" s="21" t="n">
        <v>999</v>
      </c>
      <c r="FR62" s="15" t="n">
        <v>1.4</v>
      </c>
      <c r="FS62" s="15" t="n">
        <v>999</v>
      </c>
      <c r="FT62" s="15" t="n">
        <v>999</v>
      </c>
      <c r="FU62" s="15" t="n">
        <v>999</v>
      </c>
      <c r="FV62" s="15" t="n">
        <v>999</v>
      </c>
      <c r="FW62" s="15" t="n">
        <v>93</v>
      </c>
      <c r="FX62" s="15" t="n">
        <v>999</v>
      </c>
      <c r="FY62" s="15" t="n">
        <v>999</v>
      </c>
      <c r="FZ62" s="15" t="n">
        <v>999</v>
      </c>
      <c r="GA62" s="15" t="n">
        <v>999</v>
      </c>
      <c r="GB62" s="15" t="n">
        <v>70.6</v>
      </c>
      <c r="GC62" s="15" t="n">
        <v>999</v>
      </c>
      <c r="GD62" s="15" t="n">
        <v>999</v>
      </c>
      <c r="GE62" s="15" t="n">
        <v>999</v>
      </c>
      <c r="GF62" s="15" t="n">
        <v>999</v>
      </c>
      <c r="GG62" s="15" t="n">
        <v>16.1</v>
      </c>
      <c r="GH62" s="15" t="n">
        <v>999</v>
      </c>
      <c r="GI62" s="15" t="n">
        <v>999</v>
      </c>
      <c r="GJ62" s="15" t="n">
        <v>999</v>
      </c>
      <c r="GK62" s="15" t="n">
        <v>999</v>
      </c>
      <c r="GL62" s="15" t="n">
        <v>0</v>
      </c>
      <c r="GM62" s="15" t="n">
        <v>999</v>
      </c>
      <c r="GN62" s="15" t="n">
        <v>999</v>
      </c>
      <c r="GO62" s="15" t="n">
        <v>999</v>
      </c>
      <c r="GP62" s="15" t="n">
        <v>999</v>
      </c>
      <c r="GQ62" s="15" t="n">
        <v>0.5</v>
      </c>
      <c r="GR62" s="15" t="n">
        <v>999</v>
      </c>
      <c r="GS62" s="15" t="n">
        <v>999</v>
      </c>
      <c r="GT62" s="15" t="n">
        <v>999</v>
      </c>
      <c r="GU62" s="15" t="n">
        <v>999</v>
      </c>
      <c r="GV62" s="15" t="n">
        <v>1.1</v>
      </c>
      <c r="GW62" s="15" t="n">
        <v>999</v>
      </c>
      <c r="GX62" s="15" t="n">
        <v>999</v>
      </c>
      <c r="GY62" s="15" t="n">
        <v>999</v>
      </c>
      <c r="GZ62" s="15" t="n">
        <v>999</v>
      </c>
      <c r="HA62" s="15" t="n">
        <v>0</v>
      </c>
      <c r="HB62" s="15" t="n">
        <v>999</v>
      </c>
      <c r="HC62" s="15" t="n">
        <v>999</v>
      </c>
      <c r="HD62" s="15" t="n">
        <v>999</v>
      </c>
      <c r="HE62" s="22" t="n">
        <v>999</v>
      </c>
      <c r="HF62" s="1" t="n">
        <v>-1</v>
      </c>
      <c r="HG62" s="1" t="n">
        <v>-1</v>
      </c>
      <c r="HH62" s="1" t="n">
        <v>-1</v>
      </c>
      <c r="HI62" s="1" t="n">
        <v>-1</v>
      </c>
      <c r="HJ62" s="1" t="n">
        <v>-1</v>
      </c>
      <c r="HK62" s="1" t="n">
        <v>-1</v>
      </c>
      <c r="HL62" s="1" t="n">
        <v>-1</v>
      </c>
      <c r="HM62" s="1" t="n">
        <v>-1</v>
      </c>
      <c r="HN62" s="1" t="n">
        <v>-1</v>
      </c>
      <c r="HO62" s="1" t="n">
        <v>-1</v>
      </c>
      <c r="HP62" s="1" t="n">
        <v>-1</v>
      </c>
      <c r="HQ62" s="1" t="n">
        <v>-1</v>
      </c>
      <c r="HR62" s="1" t="n">
        <v>-1</v>
      </c>
      <c r="HS62" s="1" t="n">
        <v>-1</v>
      </c>
      <c r="HT62" s="1" t="n">
        <v>-1</v>
      </c>
      <c r="HU62" s="1" t="n">
        <v>-1</v>
      </c>
      <c r="HV62" s="1" t="n">
        <v>-1</v>
      </c>
      <c r="HW62" s="1" t="n">
        <v>-1</v>
      </c>
      <c r="HX62" s="1" t="n">
        <v>-1</v>
      </c>
      <c r="HY62" s="1" t="n">
        <v>-1</v>
      </c>
      <c r="HZ62" s="1" t="n">
        <v>-1</v>
      </c>
      <c r="IA62" s="1" t="n">
        <v>-1</v>
      </c>
      <c r="IB62" s="1" t="n">
        <v>-1</v>
      </c>
      <c r="IC62" s="1" t="n">
        <v>-1</v>
      </c>
      <c r="ID62" s="1" t="n">
        <v>-1</v>
      </c>
      <c r="IE62" s="1" t="n">
        <v>-1</v>
      </c>
      <c r="IF62" s="1" t="n">
        <v>-1</v>
      </c>
      <c r="IG62" s="1" t="n">
        <v>-1</v>
      </c>
      <c r="IH62" s="1" t="n">
        <v>-1</v>
      </c>
      <c r="II62" s="1" t="n">
        <v>-1</v>
      </c>
      <c r="IJ62" s="1" t="n">
        <v>-1</v>
      </c>
      <c r="IK62" s="1" t="n">
        <v>-1</v>
      </c>
      <c r="IL62" s="1" t="n">
        <v>-1</v>
      </c>
      <c r="IM62" s="1" t="n">
        <v>-1</v>
      </c>
      <c r="IN62" s="1" t="n">
        <v>-1</v>
      </c>
      <c r="IO62" s="1" t="n">
        <v>-1</v>
      </c>
      <c r="IP62" s="1" t="n">
        <v>-1</v>
      </c>
      <c r="IQ62" s="1" t="n">
        <v>-1</v>
      </c>
      <c r="IR62" s="1" t="n">
        <v>-1</v>
      </c>
      <c r="IS62" s="1" t="n">
        <v>-1</v>
      </c>
      <c r="IT62" s="1" t="n">
        <v>-1</v>
      </c>
      <c r="IU62" s="1" t="n">
        <v>-1</v>
      </c>
      <c r="IV62" s="1" t="n">
        <v>-1</v>
      </c>
      <c r="IW62" s="1" t="n">
        <v>-1</v>
      </c>
      <c r="IX62" s="1" t="n">
        <v>-1</v>
      </c>
      <c r="IY62" s="1" t="n">
        <v>-1</v>
      </c>
      <c r="IZ62" s="1" t="n">
        <v>-1</v>
      </c>
      <c r="JA62" s="1" t="n">
        <v>-1</v>
      </c>
      <c r="JB62" s="1" t="n">
        <v>-1</v>
      </c>
      <c r="JC62" s="1" t="n">
        <v>-1</v>
      </c>
      <c r="JD62" s="1" t="n">
        <v>-1</v>
      </c>
      <c r="JE62" s="1" t="n">
        <v>-1</v>
      </c>
      <c r="JG62" s="1" t="n">
        <v>123</v>
      </c>
      <c r="JH62" s="1" t="n">
        <v>71</v>
      </c>
      <c r="JI62" s="1" t="n">
        <f aca="false">JH62+(JG62-JH62)/3</f>
        <v>88.3333333333333</v>
      </c>
      <c r="JJ62" s="1" t="n">
        <v>1.83</v>
      </c>
      <c r="JK62" s="1" t="n">
        <v>56</v>
      </c>
      <c r="JL62" s="1" t="n">
        <v>11</v>
      </c>
      <c r="JM62" s="1" t="n">
        <v>51</v>
      </c>
      <c r="JN62" s="1" t="n">
        <f aca="false">JM62/JJ62</f>
        <v>27.8688524590164</v>
      </c>
      <c r="JO62" s="1" t="n">
        <v>10</v>
      </c>
      <c r="JP62" s="1" t="n">
        <f aca="false">JL62+JM62+JO62</f>
        <v>72</v>
      </c>
      <c r="JQ62" s="1" t="n">
        <v>33</v>
      </c>
      <c r="JR62" s="1" t="n">
        <f aca="false">(JM62-JQ62)/JM62</f>
        <v>0.352941176470588</v>
      </c>
      <c r="JS62" s="1" t="n">
        <v>64</v>
      </c>
      <c r="JT62" s="1" t="n">
        <f aca="false">(JL62+JO62)/JM62</f>
        <v>0.411764705882353</v>
      </c>
      <c r="JU62" s="23" t="n">
        <f aca="false">(0.8*(1.04*(POWER(JP62,3)-POWER(JM62,3)))+0.6)/1000</f>
        <v>200.177304</v>
      </c>
      <c r="JV62" s="1" t="n">
        <f aca="false">JU62/JJ62</f>
        <v>109.386504918033</v>
      </c>
      <c r="JW62" s="1" t="n">
        <v>74</v>
      </c>
      <c r="JX62" s="1" t="n">
        <v>57</v>
      </c>
      <c r="JY62" s="1" t="n">
        <f aca="false">JW62/JX62</f>
        <v>1.29824561403509</v>
      </c>
      <c r="JZ62" s="1" t="n">
        <v>156</v>
      </c>
      <c r="KA62" s="1" t="n">
        <v>11</v>
      </c>
      <c r="KB62" s="1" t="n">
        <f aca="false">JW62/KA62</f>
        <v>6.72727272727273</v>
      </c>
      <c r="KC62" s="1" t="n">
        <v>22.1</v>
      </c>
      <c r="KD62" s="1" t="n">
        <v>2.3</v>
      </c>
      <c r="KE62" s="1" t="n">
        <f aca="false">((3.14*POWER(KD62,2)/4)*KC62*JK62)/1000</f>
        <v>5.13931964</v>
      </c>
      <c r="KF62" s="1" t="n">
        <f aca="false">KE62/JJ62</f>
        <v>2.80837138797814</v>
      </c>
      <c r="KG62" s="1" t="n">
        <v>19.3</v>
      </c>
      <c r="KH62" s="1" t="n">
        <v>32</v>
      </c>
      <c r="KI62" s="1" t="n">
        <v>59</v>
      </c>
      <c r="KJ62" s="1" t="n">
        <v>23</v>
      </c>
      <c r="KK62" s="1" t="n">
        <f aca="false">KI62/KJ62</f>
        <v>2.56521739130435</v>
      </c>
      <c r="KL62" s="1" t="n">
        <v>162</v>
      </c>
      <c r="KM62" s="1" t="n">
        <v>16</v>
      </c>
      <c r="KN62" s="1" t="n">
        <v>87</v>
      </c>
      <c r="KO62" s="1" t="n">
        <f aca="false">KN62/JJ62</f>
        <v>47.5409836065574</v>
      </c>
      <c r="KP62" s="1" t="n">
        <v>59</v>
      </c>
      <c r="KQ62" s="1" t="n">
        <f aca="false">KP62/JJ62</f>
        <v>32.2404371584699</v>
      </c>
      <c r="KR62" s="1" t="n">
        <v>113</v>
      </c>
      <c r="KS62" s="1" t="n">
        <f aca="false">KR62/JJ62</f>
        <v>61.7486338797814</v>
      </c>
      <c r="KT62" s="1" t="n">
        <v>53</v>
      </c>
      <c r="KU62" s="1" t="n">
        <f aca="false">KT62/JJ62</f>
        <v>28.9617486338798</v>
      </c>
      <c r="KV62" s="1" t="n">
        <f aca="false">KR62-KT62</f>
        <v>60</v>
      </c>
      <c r="KW62" s="1" t="n">
        <v>53</v>
      </c>
      <c r="KX62" s="1" t="n">
        <v>21</v>
      </c>
      <c r="KY62" s="1" t="n">
        <v>11.3</v>
      </c>
      <c r="KZ62" s="1" t="n">
        <f aca="false">KX62/JJ62</f>
        <v>11.4754098360656</v>
      </c>
      <c r="LA62" s="1" t="n">
        <f aca="false">KY62/JJ62</f>
        <v>6.17486338797814</v>
      </c>
      <c r="LB62" s="23" t="n">
        <f aca="false">(KX62-KY62)/KX62</f>
        <v>0.461904761904762</v>
      </c>
      <c r="LC62" s="1" t="n">
        <v>-1</v>
      </c>
      <c r="LD62" s="1" t="n">
        <v>-1</v>
      </c>
      <c r="LE62" s="1" t="n">
        <v>-1</v>
      </c>
      <c r="LF62" s="1" t="n">
        <v>-1</v>
      </c>
      <c r="LG62" s="1" t="n">
        <v>-1</v>
      </c>
      <c r="LH62" s="1" t="n">
        <v>-1</v>
      </c>
      <c r="LI62" s="1" t="n">
        <v>-1</v>
      </c>
      <c r="LJ62" s="1" t="n">
        <v>-1</v>
      </c>
      <c r="LK62" s="1" t="n">
        <v>-1</v>
      </c>
      <c r="LL62" s="1" t="n">
        <v>-1</v>
      </c>
      <c r="LM62" s="1" t="n">
        <v>-1</v>
      </c>
      <c r="LN62" s="1" t="n">
        <v>-1</v>
      </c>
      <c r="LO62" s="1" t="n">
        <v>-1</v>
      </c>
      <c r="LP62" s="1" t="n">
        <v>-1</v>
      </c>
      <c r="LQ62" s="1" t="n">
        <v>-1</v>
      </c>
      <c r="LR62" s="1" t="n">
        <v>-1</v>
      </c>
      <c r="LS62" s="1" t="n">
        <v>-1</v>
      </c>
      <c r="LT62" s="1" t="n">
        <v>-1</v>
      </c>
      <c r="LU62" s="1" t="n">
        <v>-1</v>
      </c>
      <c r="LV62" s="1" t="n">
        <v>-1</v>
      </c>
      <c r="LW62" s="1" t="n">
        <v>-1</v>
      </c>
      <c r="LX62" s="1" t="n">
        <v>-1</v>
      </c>
      <c r="LY62" s="1" t="n">
        <v>-1</v>
      </c>
      <c r="LZ62" s="1" t="n">
        <v>-1</v>
      </c>
      <c r="MA62" s="1" t="n">
        <v>-1</v>
      </c>
      <c r="MB62" s="1" t="n">
        <v>-1</v>
      </c>
      <c r="MC62" s="1" t="n">
        <v>-1</v>
      </c>
      <c r="MD62" s="1" t="n">
        <v>-1</v>
      </c>
      <c r="ME62" s="1" t="n">
        <v>-1</v>
      </c>
      <c r="MF62" s="1" t="n">
        <v>-1</v>
      </c>
      <c r="MG62" s="1" t="n">
        <v>-1</v>
      </c>
      <c r="MH62" s="1" t="n">
        <v>-1</v>
      </c>
      <c r="MI62" s="1" t="n">
        <v>-1</v>
      </c>
      <c r="MJ62" s="1" t="n">
        <v>-1</v>
      </c>
      <c r="MK62" s="1" t="n">
        <v>-1</v>
      </c>
      <c r="ML62" s="1" t="n">
        <v>-1</v>
      </c>
      <c r="MM62" s="1" t="n">
        <v>-1</v>
      </c>
      <c r="MN62" s="1" t="n">
        <v>-1</v>
      </c>
      <c r="MO62" s="1" t="n">
        <v>-1</v>
      </c>
      <c r="MP62" s="1" t="n">
        <v>-1</v>
      </c>
      <c r="MQ62" s="1" t="n">
        <v>-1</v>
      </c>
      <c r="MR62" s="1" t="n">
        <v>-1</v>
      </c>
      <c r="MS62" s="1" t="n">
        <v>-1</v>
      </c>
      <c r="MT62" s="1" t="n">
        <v>-1</v>
      </c>
      <c r="MU62" s="1" t="n">
        <v>-1</v>
      </c>
      <c r="MV62" s="1" t="n">
        <v>-1</v>
      </c>
      <c r="MW62" s="1" t="n">
        <v>-1</v>
      </c>
      <c r="MX62" s="1" t="n">
        <v>-1</v>
      </c>
      <c r="MY62" s="1" t="n">
        <v>-1</v>
      </c>
      <c r="MZ62" s="1" t="n">
        <v>-1</v>
      </c>
      <c r="NA62" s="1" t="n">
        <v>-1</v>
      </c>
      <c r="NB62" s="1" t="n">
        <v>-1</v>
      </c>
      <c r="NC62" s="1" t="n">
        <v>-1</v>
      </c>
      <c r="ND62" s="1" t="n">
        <v>-1</v>
      </c>
      <c r="NE62" s="1" t="n">
        <v>-1</v>
      </c>
      <c r="NF62" s="1" t="n">
        <v>-1</v>
      </c>
      <c r="NG62" s="1" t="n">
        <v>-1</v>
      </c>
      <c r="NH62" s="1" t="n">
        <v>-1</v>
      </c>
      <c r="NI62" s="1" t="n">
        <v>-1</v>
      </c>
      <c r="NJ62" s="1" t="n">
        <v>-1</v>
      </c>
      <c r="NK62" s="1" t="n">
        <v>-1</v>
      </c>
      <c r="NL62" s="1" t="n">
        <v>-1</v>
      </c>
      <c r="NM62" s="1" t="n">
        <v>-1</v>
      </c>
      <c r="NN62" s="1" t="n">
        <v>-1</v>
      </c>
      <c r="NO62" s="1" t="n">
        <v>-1</v>
      </c>
      <c r="NP62" s="1" t="n">
        <v>-1</v>
      </c>
      <c r="NQ62" s="1" t="n">
        <v>-1</v>
      </c>
      <c r="NR62" s="1" t="n">
        <v>-1</v>
      </c>
      <c r="NS62" s="1" t="n">
        <v>-1</v>
      </c>
      <c r="NT62" s="1" t="n">
        <v>-1</v>
      </c>
      <c r="NU62" s="1" t="n">
        <v>-1</v>
      </c>
      <c r="NV62" s="1" t="n">
        <v>-1</v>
      </c>
      <c r="NW62" s="1" t="n">
        <v>-1</v>
      </c>
      <c r="NX62" s="1" t="n">
        <v>-1</v>
      </c>
      <c r="NY62" s="1" t="n">
        <v>-1</v>
      </c>
      <c r="NZ62" s="1" t="n">
        <v>-1</v>
      </c>
      <c r="OA62" s="1" t="n">
        <v>-1</v>
      </c>
      <c r="OB62" s="1" t="n">
        <v>-1</v>
      </c>
      <c r="OC62" s="1" t="n">
        <v>-1</v>
      </c>
      <c r="OD62" s="1" t="n">
        <v>-1</v>
      </c>
      <c r="OE62" s="1" t="n">
        <v>-1</v>
      </c>
      <c r="OF62" s="1" t="n">
        <v>-1</v>
      </c>
      <c r="OG62" s="1" t="n">
        <v>-1</v>
      </c>
      <c r="OH62" s="1" t="n">
        <v>-1</v>
      </c>
      <c r="OI62" s="1" t="n">
        <v>-1</v>
      </c>
      <c r="OJ62" s="1" t="n">
        <v>-1</v>
      </c>
      <c r="OK62" s="1" t="n">
        <v>-1</v>
      </c>
      <c r="OL62" s="1" t="n">
        <v>-1</v>
      </c>
      <c r="OM62" s="1" t="n">
        <v>-1</v>
      </c>
      <c r="ON62" s="1" t="n">
        <v>-1</v>
      </c>
      <c r="OO62" s="1" t="n">
        <v>-1</v>
      </c>
      <c r="OP62" s="1" t="n">
        <v>-1</v>
      </c>
      <c r="OQ62" s="1" t="n">
        <v>-1</v>
      </c>
      <c r="OR62" s="1" t="n">
        <v>-1</v>
      </c>
      <c r="OS62" s="1" t="n">
        <v>-1</v>
      </c>
      <c r="OT62" s="1" t="n">
        <v>-1</v>
      </c>
      <c r="OU62" s="1" t="n">
        <v>-1</v>
      </c>
      <c r="OV62" s="1" t="n">
        <v>-1</v>
      </c>
      <c r="OW62" s="1" t="n">
        <v>-1</v>
      </c>
      <c r="OX62" s="1" t="n">
        <v>-1</v>
      </c>
      <c r="OY62" s="1" t="n">
        <v>-1</v>
      </c>
      <c r="OZ62" s="1" t="n">
        <v>-1</v>
      </c>
      <c r="PA62" s="1" t="n">
        <v>-1</v>
      </c>
      <c r="PB62" s="1" t="n">
        <v>-1</v>
      </c>
      <c r="PC62" s="1" t="n">
        <v>-1</v>
      </c>
      <c r="PD62" s="1" t="n">
        <v>-1</v>
      </c>
      <c r="PE62" s="1" t="n">
        <v>-1</v>
      </c>
      <c r="PF62" s="1" t="n">
        <v>-1</v>
      </c>
      <c r="PG62" s="1" t="n">
        <v>-1</v>
      </c>
      <c r="PH62" s="1" t="n">
        <v>-1</v>
      </c>
      <c r="PI62" s="1" t="n">
        <v>-1</v>
      </c>
      <c r="PJ62" s="1" t="n">
        <v>-1</v>
      </c>
      <c r="PK62" s="1" t="n">
        <v>-1</v>
      </c>
      <c r="PL62" s="1" t="n">
        <v>-1</v>
      </c>
      <c r="PM62" s="1" t="n">
        <v>-1</v>
      </c>
      <c r="PN62" s="1" t="n">
        <v>-1</v>
      </c>
      <c r="PO62" s="1" t="n">
        <v>-1</v>
      </c>
      <c r="PP62" s="1" t="n">
        <v>-1</v>
      </c>
      <c r="PQ62" s="1" t="n">
        <v>-1</v>
      </c>
      <c r="PR62" s="1" t="n">
        <v>-1</v>
      </c>
      <c r="PS62" s="1" t="n">
        <v>-1</v>
      </c>
      <c r="PT62" s="1" t="n">
        <v>-1</v>
      </c>
      <c r="PU62" s="1" t="n">
        <v>-1</v>
      </c>
      <c r="PV62" s="1" t="n">
        <v>-1</v>
      </c>
      <c r="PW62" s="1" t="n">
        <v>-1</v>
      </c>
      <c r="PX62" s="1" t="n">
        <v>-1</v>
      </c>
      <c r="PY62" s="1" t="n">
        <v>-1</v>
      </c>
      <c r="PZ62" s="1" t="n">
        <v>-1</v>
      </c>
      <c r="QA62" s="1" t="n">
        <f aca="false">PZ62/JJ62</f>
        <v>-0.546448087431694</v>
      </c>
      <c r="QB62" s="1" t="n">
        <v>-1</v>
      </c>
      <c r="QC62" s="1" t="n">
        <f aca="false">QB62/JJ62</f>
        <v>-0.546448087431694</v>
      </c>
      <c r="QD62" s="1" t="n">
        <v>-1</v>
      </c>
      <c r="QE62" s="1" t="n">
        <v>-1</v>
      </c>
      <c r="QF62" s="1" t="n">
        <v>-1</v>
      </c>
      <c r="QG62" s="1" t="n">
        <v>-1</v>
      </c>
      <c r="QH62" s="1" t="n">
        <v>-1</v>
      </c>
      <c r="QI62" s="1" t="n">
        <v>-1</v>
      </c>
      <c r="QJ62" s="1" t="n">
        <v>-1</v>
      </c>
      <c r="QK62" s="1" t="n">
        <v>-1</v>
      </c>
      <c r="QL62" s="1" t="n">
        <v>-1</v>
      </c>
      <c r="QM62" s="1" t="n">
        <v>-1</v>
      </c>
      <c r="QN62" s="1" t="n">
        <v>-1</v>
      </c>
      <c r="QO62" s="1" t="n">
        <v>-1</v>
      </c>
      <c r="QP62" s="1" t="n">
        <v>-1</v>
      </c>
      <c r="QQ62" s="1" t="n">
        <v>-1</v>
      </c>
      <c r="QR62" s="1" t="n">
        <v>-1</v>
      </c>
      <c r="QS62" s="1" t="n">
        <v>-1</v>
      </c>
      <c r="QT62" s="1" t="n">
        <v>-1</v>
      </c>
      <c r="QU62" s="1" t="n">
        <v>-1</v>
      </c>
      <c r="QV62" s="1" t="n">
        <v>-1</v>
      </c>
      <c r="QW62" s="1" t="n">
        <v>-1</v>
      </c>
      <c r="QX62" s="1" t="n">
        <v>-1</v>
      </c>
      <c r="QY62" s="1" t="n">
        <v>-1</v>
      </c>
      <c r="QZ62" s="1" t="n">
        <v>-1</v>
      </c>
      <c r="RA62" s="1" t="n">
        <v>-1</v>
      </c>
      <c r="RB62" s="1" t="n">
        <v>-1</v>
      </c>
      <c r="RC62" s="1" t="n">
        <v>-1</v>
      </c>
      <c r="RD62" s="1" t="n">
        <v>-1</v>
      </c>
      <c r="RE62" s="1" t="n">
        <v>-1</v>
      </c>
      <c r="RF62" s="1" t="n">
        <v>-1</v>
      </c>
      <c r="RG62" s="1" t="n">
        <v>-1</v>
      </c>
      <c r="RH62" s="1" t="n">
        <v>-1</v>
      </c>
      <c r="RI62" s="1" t="n">
        <v>-1</v>
      </c>
      <c r="RJ62" s="1" t="n">
        <v>-1</v>
      </c>
      <c r="RK62" s="1" t="n">
        <v>-1</v>
      </c>
      <c r="RL62" s="1" t="n">
        <v>-1</v>
      </c>
      <c r="RM62" s="1" t="n">
        <v>-1</v>
      </c>
      <c r="RN62" s="1" t="n">
        <v>-1</v>
      </c>
      <c r="RO62" s="1" t="n">
        <v>-1</v>
      </c>
      <c r="RP62" s="1" t="n">
        <v>-1</v>
      </c>
      <c r="RQ62" s="1" t="n">
        <v>-1</v>
      </c>
      <c r="RR62" s="1" t="n">
        <v>-1</v>
      </c>
      <c r="RS62" s="1" t="n">
        <v>-1</v>
      </c>
      <c r="RT62" s="1" t="n">
        <v>-1</v>
      </c>
      <c r="RU62" s="1" t="n">
        <v>-1</v>
      </c>
      <c r="RV62" s="1" t="n">
        <v>-1</v>
      </c>
      <c r="RW62" s="1" t="n">
        <v>-1</v>
      </c>
      <c r="RX62" s="1" t="n">
        <v>-1</v>
      </c>
      <c r="RY62" s="1" t="n">
        <v>-1</v>
      </c>
      <c r="RZ62" s="1" t="n">
        <v>-1</v>
      </c>
      <c r="SA62" s="1" t="n">
        <v>-1</v>
      </c>
      <c r="SB62" s="1" t="n">
        <v>-1</v>
      </c>
      <c r="SC62" s="1" t="n">
        <v>-1</v>
      </c>
      <c r="SD62" s="1" t="n">
        <v>-1</v>
      </c>
      <c r="ALU62" s="3"/>
      <c r="ALV62" s="3"/>
      <c r="ALW62" s="3"/>
      <c r="ALX62" s="3"/>
      <c r="ALY62" s="3"/>
      <c r="ALZ62" s="3"/>
      <c r="AMA62" s="3"/>
      <c r="AMB62" s="3"/>
      <c r="AMC62" s="3"/>
      <c r="AMD62" s="3"/>
    </row>
    <row r="63" customFormat="false" ht="21" hidden="false" customHeight="false" outlineLevel="0" collapsed="false">
      <c r="A63" s="14" t="s">
        <v>679</v>
      </c>
      <c r="B63" s="13" t="n">
        <v>160</v>
      </c>
      <c r="C63" s="13" t="n">
        <v>54</v>
      </c>
      <c r="D63" s="15" t="n">
        <v>84</v>
      </c>
      <c r="E63" s="13" t="n">
        <v>183</v>
      </c>
      <c r="F63" s="16" t="n">
        <v>4</v>
      </c>
      <c r="G63" s="16" t="n">
        <v>3.5</v>
      </c>
      <c r="H63" s="17" t="n">
        <v>196</v>
      </c>
      <c r="I63" s="17" t="n">
        <v>269</v>
      </c>
      <c r="J63" s="17" t="n">
        <v>998</v>
      </c>
      <c r="K63" s="17" t="n">
        <v>998</v>
      </c>
      <c r="L63" s="17" t="n">
        <v>998</v>
      </c>
      <c r="M63" s="17" t="n">
        <v>998</v>
      </c>
      <c r="N63" s="17" t="n">
        <v>998</v>
      </c>
      <c r="O63" s="17" t="n">
        <v>998</v>
      </c>
      <c r="P63" s="17" t="n">
        <v>998</v>
      </c>
      <c r="Q63" s="17" t="n">
        <v>998</v>
      </c>
      <c r="R63" s="17" t="n">
        <v>25</v>
      </c>
      <c r="S63" s="17" t="n">
        <v>45</v>
      </c>
      <c r="T63" s="17" t="n">
        <v>998</v>
      </c>
      <c r="U63" s="17" t="n">
        <v>998</v>
      </c>
      <c r="V63" s="17" t="n">
        <v>2865</v>
      </c>
      <c r="W63" s="18" t="n">
        <v>0.622222222222222</v>
      </c>
      <c r="X63" s="19" t="n">
        <v>54</v>
      </c>
      <c r="Y63" s="19" t="n">
        <v>54</v>
      </c>
      <c r="Z63" s="19" t="n">
        <v>71</v>
      </c>
      <c r="AA63" s="19" t="n">
        <v>70</v>
      </c>
      <c r="AB63" s="19" t="n">
        <v>67</v>
      </c>
      <c r="AC63" s="19" t="n">
        <v>61</v>
      </c>
      <c r="AD63" s="19" t="n">
        <v>50</v>
      </c>
      <c r="AE63" s="19" t="n">
        <v>69</v>
      </c>
      <c r="AF63" s="19" t="n">
        <v>76</v>
      </c>
      <c r="AG63" s="19" t="n">
        <v>71</v>
      </c>
      <c r="AH63" s="19" t="n">
        <v>1.12962962962963</v>
      </c>
      <c r="AI63" s="19" t="n">
        <v>0.925925925925926</v>
      </c>
      <c r="AJ63" s="19" t="n">
        <v>0.971830985915493</v>
      </c>
      <c r="AK63" s="19" t="n">
        <v>1.08571428571429</v>
      </c>
      <c r="AL63" s="19" t="n">
        <v>1.05970149253731</v>
      </c>
      <c r="AM63" s="19" t="n">
        <v>165</v>
      </c>
      <c r="AN63" s="19" t="n">
        <v>76</v>
      </c>
      <c r="AO63" s="19" t="n">
        <v>173</v>
      </c>
      <c r="AP63" s="19" t="n">
        <v>172</v>
      </c>
      <c r="AQ63" s="19" t="n">
        <v>155</v>
      </c>
      <c r="AR63" s="19" t="n">
        <v>40</v>
      </c>
      <c r="AS63" s="19" t="n">
        <v>30</v>
      </c>
      <c r="AT63" s="19" t="n">
        <v>46</v>
      </c>
      <c r="AU63" s="19" t="n">
        <v>51</v>
      </c>
      <c r="AV63" s="19" t="n">
        <v>45</v>
      </c>
      <c r="AW63" s="19" t="n">
        <v>100</v>
      </c>
      <c r="AX63" s="19" t="n">
        <v>31.4814814814815</v>
      </c>
      <c r="AY63" s="19" t="n">
        <v>95.774647887324</v>
      </c>
      <c r="AZ63" s="19" t="n">
        <v>91.4285714285714</v>
      </c>
      <c r="BA63" s="19" t="n">
        <v>92.5373134328358</v>
      </c>
      <c r="BB63" s="19" t="n">
        <v>361</v>
      </c>
      <c r="BC63" s="19" t="n">
        <v>290</v>
      </c>
      <c r="BD63" s="19" t="n">
        <v>350</v>
      </c>
      <c r="BE63" s="19" t="n">
        <v>336</v>
      </c>
      <c r="BF63" s="19" t="n">
        <v>355</v>
      </c>
      <c r="BG63" s="19" t="n">
        <v>427</v>
      </c>
      <c r="BH63" s="19" t="n">
        <v>325</v>
      </c>
      <c r="BI63" s="19" t="n">
        <v>373</v>
      </c>
      <c r="BJ63" s="19" t="n">
        <v>393</v>
      </c>
      <c r="BK63" s="19" t="n">
        <v>392</v>
      </c>
      <c r="BL63" s="19" t="n">
        <v>1.18282548476454</v>
      </c>
      <c r="BM63" s="19" t="n">
        <v>1.12068965517241</v>
      </c>
      <c r="BN63" s="19" t="n">
        <v>1.06571428571429</v>
      </c>
      <c r="BO63" s="19" t="n">
        <v>1.16964285714286</v>
      </c>
      <c r="BP63" s="19" t="n">
        <v>1.10422535211268</v>
      </c>
      <c r="BQ63" s="19" t="n">
        <v>838</v>
      </c>
      <c r="BR63" s="19" t="n">
        <v>397</v>
      </c>
      <c r="BS63" s="19" t="n">
        <v>647</v>
      </c>
      <c r="BT63" s="19" t="n">
        <v>649</v>
      </c>
      <c r="BU63" s="19" t="n">
        <v>676</v>
      </c>
      <c r="BV63" s="19" t="n">
        <v>314</v>
      </c>
      <c r="BW63" s="19" t="n">
        <v>202</v>
      </c>
      <c r="BX63" s="19" t="n">
        <v>244</v>
      </c>
      <c r="BY63" s="19" t="n">
        <v>353</v>
      </c>
      <c r="BZ63" s="19" t="n">
        <v>257</v>
      </c>
      <c r="CA63" s="19" t="n">
        <v>91.1357340720222</v>
      </c>
      <c r="CB63" s="19" t="n">
        <v>57.9310344827586</v>
      </c>
      <c r="CC63" s="19" t="n">
        <v>95.4285714285714</v>
      </c>
      <c r="CD63" s="19" t="n">
        <v>90.7738095238095</v>
      </c>
      <c r="CE63" s="19" t="n">
        <v>91.830985915493</v>
      </c>
      <c r="CF63" s="21" t="n">
        <v>812.2</v>
      </c>
      <c r="CG63" s="21" t="n">
        <v>24.6</v>
      </c>
      <c r="CH63" s="21" t="n">
        <v>73.94</v>
      </c>
      <c r="CI63" s="21" t="n">
        <v>13.7</v>
      </c>
      <c r="CJ63" s="21" t="n">
        <v>0</v>
      </c>
      <c r="CK63" s="21" t="n">
        <v>69.5</v>
      </c>
      <c r="CL63" s="21" t="n">
        <v>30.4</v>
      </c>
      <c r="CM63" s="21" t="n">
        <v>2.283</v>
      </c>
      <c r="CN63" s="21" t="n">
        <v>300</v>
      </c>
      <c r="CO63" s="21" t="n">
        <v>721.9</v>
      </c>
      <c r="CP63" s="21" t="n">
        <v>23.9</v>
      </c>
      <c r="CQ63" s="21" t="n">
        <v>83.2</v>
      </c>
      <c r="CR63" s="21" t="n">
        <v>9.7</v>
      </c>
      <c r="CS63" s="21" t="n">
        <v>0</v>
      </c>
      <c r="CT63" s="21" t="n">
        <v>86.5</v>
      </c>
      <c r="CU63" s="21" t="n">
        <v>13.5</v>
      </c>
      <c r="CV63" s="21" t="n">
        <v>6.394</v>
      </c>
      <c r="CW63" s="21" t="n">
        <v>300</v>
      </c>
      <c r="CX63" s="21" t="n">
        <v>698.7</v>
      </c>
      <c r="CY63" s="21" t="n">
        <v>14.2</v>
      </c>
      <c r="CZ63" s="21" t="n">
        <v>85.91</v>
      </c>
      <c r="DA63" s="21" t="n">
        <v>4.7</v>
      </c>
      <c r="DB63" s="21" t="n">
        <v>0</v>
      </c>
      <c r="DC63" s="21" t="n">
        <v>97.6</v>
      </c>
      <c r="DD63" s="21" t="n">
        <v>2.4</v>
      </c>
      <c r="DE63" s="21" t="n">
        <v>41.37</v>
      </c>
      <c r="DF63" s="21" t="n">
        <v>300</v>
      </c>
      <c r="DG63" s="21" t="n">
        <v>640.5</v>
      </c>
      <c r="DH63" s="21" t="n">
        <v>12.4</v>
      </c>
      <c r="DI63" s="21" t="n">
        <v>93.71</v>
      </c>
      <c r="DJ63" s="21" t="n">
        <v>2.8</v>
      </c>
      <c r="DK63" s="21" t="n">
        <v>0</v>
      </c>
      <c r="DL63" s="21" t="n">
        <v>89.9</v>
      </c>
      <c r="DM63" s="21" t="n">
        <v>10</v>
      </c>
      <c r="DN63" s="21" t="n">
        <v>8.957</v>
      </c>
      <c r="DO63" s="21" t="n">
        <v>300</v>
      </c>
      <c r="DP63" s="21" t="n">
        <v>780.4</v>
      </c>
      <c r="DQ63" s="21" t="n">
        <v>48.9</v>
      </c>
      <c r="DR63" s="21" t="n">
        <v>77.23</v>
      </c>
      <c r="DS63" s="21" t="n">
        <v>74</v>
      </c>
      <c r="DT63" s="21" t="n">
        <v>4.5</v>
      </c>
      <c r="DU63" s="21" t="n">
        <v>17.4</v>
      </c>
      <c r="DV63" s="21" t="n">
        <v>81.8</v>
      </c>
      <c r="DW63" s="21" t="n">
        <v>0.213</v>
      </c>
      <c r="DX63" s="21" t="n">
        <v>300</v>
      </c>
      <c r="DY63" s="21" t="n">
        <v>700.7</v>
      </c>
      <c r="DZ63" s="21" t="n">
        <v>39</v>
      </c>
      <c r="EA63" s="21" t="n">
        <v>85.89</v>
      </c>
      <c r="EB63" s="21" t="n">
        <v>48.6</v>
      </c>
      <c r="EC63" s="21" t="n">
        <v>4.4</v>
      </c>
      <c r="ED63" s="21" t="n">
        <v>59.8</v>
      </c>
      <c r="EE63" s="21" t="n">
        <v>39.6</v>
      </c>
      <c r="EF63" s="21" t="n">
        <v>1.51</v>
      </c>
      <c r="EG63" s="21" t="n">
        <v>300</v>
      </c>
      <c r="EH63" s="21" t="n">
        <v>748.7</v>
      </c>
      <c r="EI63" s="21" t="n">
        <v>21.6</v>
      </c>
      <c r="EJ63" s="21" t="n">
        <v>80.21</v>
      </c>
      <c r="EK63" s="21" t="n">
        <v>8.9</v>
      </c>
      <c r="EL63" s="21" t="n">
        <v>0</v>
      </c>
      <c r="EM63" s="21" t="n">
        <v>86.4</v>
      </c>
      <c r="EN63" s="21" t="n">
        <v>13.6</v>
      </c>
      <c r="EO63" s="21" t="n">
        <v>6.366</v>
      </c>
      <c r="EP63" s="21" t="n">
        <v>300</v>
      </c>
      <c r="EQ63" s="21" t="n">
        <v>622.1</v>
      </c>
      <c r="ER63" s="21" t="n">
        <v>21.4</v>
      </c>
      <c r="ES63" s="21" t="n">
        <v>96.56</v>
      </c>
      <c r="ET63" s="21" t="n">
        <v>8.7</v>
      </c>
      <c r="EU63" s="21" t="n">
        <v>0.2</v>
      </c>
      <c r="EV63" s="21" t="n">
        <v>87.2</v>
      </c>
      <c r="EW63" s="21" t="n">
        <v>21.8</v>
      </c>
      <c r="EX63" s="21" t="n">
        <v>3.586</v>
      </c>
      <c r="EY63" s="21" t="n">
        <v>300</v>
      </c>
      <c r="EZ63" s="21" t="n">
        <v>690.3</v>
      </c>
      <c r="FA63" s="21" t="n">
        <v>14.6</v>
      </c>
      <c r="FB63" s="21" t="n">
        <v>86.95</v>
      </c>
      <c r="FC63" s="21" t="n">
        <v>6.5</v>
      </c>
      <c r="FD63" s="21" t="n">
        <v>0</v>
      </c>
      <c r="FE63" s="21" t="n">
        <v>82.4</v>
      </c>
      <c r="FF63" s="21" t="n">
        <v>17.6</v>
      </c>
      <c r="FG63" s="21" t="n">
        <v>4.684</v>
      </c>
      <c r="FH63" s="21" t="n">
        <v>300</v>
      </c>
      <c r="FI63" s="21" t="n">
        <v>596</v>
      </c>
      <c r="FJ63" s="21" t="n">
        <v>22.6</v>
      </c>
      <c r="FK63" s="21" t="n">
        <v>100.81</v>
      </c>
      <c r="FL63" s="21" t="n">
        <v>6.5</v>
      </c>
      <c r="FM63" s="21" t="n">
        <v>0.2</v>
      </c>
      <c r="FN63" s="21" t="n">
        <v>94</v>
      </c>
      <c r="FO63" s="21" t="n">
        <v>5.9</v>
      </c>
      <c r="FP63" s="21" t="n">
        <v>15.896</v>
      </c>
      <c r="FQ63" s="21" t="n">
        <v>300</v>
      </c>
      <c r="FR63" s="15" t="n">
        <v>0.4</v>
      </c>
      <c r="FS63" s="15" t="n">
        <v>2.2</v>
      </c>
      <c r="FT63" s="15" t="n">
        <v>1.1</v>
      </c>
      <c r="FU63" s="15" t="n">
        <v>0.6</v>
      </c>
      <c r="FV63" s="15" t="n">
        <v>4.3</v>
      </c>
      <c r="FW63" s="15" t="n">
        <v>75</v>
      </c>
      <c r="FX63" s="15" t="n">
        <v>185</v>
      </c>
      <c r="FY63" s="15" t="n">
        <v>90</v>
      </c>
      <c r="FZ63" s="15" t="n">
        <v>89</v>
      </c>
      <c r="GA63" s="15" t="n">
        <v>81</v>
      </c>
      <c r="GB63" s="15" t="n">
        <v>83.9</v>
      </c>
      <c r="GC63" s="15" t="n">
        <v>81.2</v>
      </c>
      <c r="GD63" s="15" t="n">
        <v>84.5</v>
      </c>
      <c r="GE63" s="15" t="n">
        <v>81.1</v>
      </c>
      <c r="GF63" s="15" t="n">
        <v>82.4</v>
      </c>
      <c r="GG63" s="15" t="n">
        <v>19.3</v>
      </c>
      <c r="GH63" s="15" t="n">
        <v>16.6</v>
      </c>
      <c r="GI63" s="15" t="n">
        <v>14.4</v>
      </c>
      <c r="GJ63" s="15" t="n">
        <v>17.6</v>
      </c>
      <c r="GK63" s="15" t="n">
        <v>17.7</v>
      </c>
      <c r="GL63" s="15" t="n">
        <v>0</v>
      </c>
      <c r="GM63" s="15" t="n">
        <v>8.5</v>
      </c>
      <c r="GN63" s="15" t="n">
        <v>1.2</v>
      </c>
      <c r="GO63" s="15" t="n">
        <v>0.3</v>
      </c>
      <c r="GP63" s="15" t="n">
        <v>0</v>
      </c>
      <c r="GQ63" s="15" t="n">
        <v>0</v>
      </c>
      <c r="GR63" s="15" t="n">
        <v>7.2</v>
      </c>
      <c r="GS63" s="15" t="n">
        <v>1</v>
      </c>
      <c r="GT63" s="15" t="n">
        <v>0.4</v>
      </c>
      <c r="GU63" s="15" t="n">
        <v>0</v>
      </c>
      <c r="GV63" s="15" t="n">
        <v>0</v>
      </c>
      <c r="GW63" s="15" t="n">
        <v>10</v>
      </c>
      <c r="GX63" s="15" t="n">
        <v>6.4</v>
      </c>
      <c r="GY63" s="15" t="n">
        <v>1.7</v>
      </c>
      <c r="GZ63" s="15" t="n">
        <v>0</v>
      </c>
      <c r="HA63" s="15" t="n">
        <v>0</v>
      </c>
      <c r="HB63" s="15" t="n">
        <v>0.5</v>
      </c>
      <c r="HC63" s="15" t="n">
        <v>0.3</v>
      </c>
      <c r="HD63" s="15" t="n">
        <v>0</v>
      </c>
      <c r="HE63" s="22" t="n">
        <v>0</v>
      </c>
      <c r="HF63" s="1" t="n">
        <v>-1</v>
      </c>
      <c r="HG63" s="1" t="n">
        <v>-1</v>
      </c>
      <c r="HH63" s="1" t="n">
        <v>-1</v>
      </c>
      <c r="HI63" s="1" t="n">
        <v>-1</v>
      </c>
      <c r="HJ63" s="1" t="n">
        <v>-1</v>
      </c>
      <c r="HK63" s="1" t="n">
        <v>-1</v>
      </c>
      <c r="HL63" s="1" t="n">
        <v>-1</v>
      </c>
      <c r="HM63" s="1" t="n">
        <v>-1</v>
      </c>
      <c r="HN63" s="1" t="n">
        <v>-1</v>
      </c>
      <c r="HO63" s="1" t="n">
        <v>-1</v>
      </c>
      <c r="HP63" s="1" t="n">
        <v>-1</v>
      </c>
      <c r="HQ63" s="1" t="n">
        <v>-1</v>
      </c>
      <c r="HR63" s="1" t="n">
        <v>-1</v>
      </c>
      <c r="HS63" s="1" t="n">
        <v>-1</v>
      </c>
      <c r="HT63" s="1" t="n">
        <v>-1</v>
      </c>
      <c r="HU63" s="1" t="n">
        <v>-1</v>
      </c>
      <c r="HV63" s="1" t="n">
        <v>-1</v>
      </c>
      <c r="HW63" s="1" t="n">
        <v>-1</v>
      </c>
      <c r="HX63" s="1" t="n">
        <v>-1</v>
      </c>
      <c r="HY63" s="1" t="n">
        <v>-1</v>
      </c>
      <c r="HZ63" s="1" t="n">
        <v>-1</v>
      </c>
      <c r="IA63" s="1" t="n">
        <v>-1</v>
      </c>
      <c r="IB63" s="1" t="n">
        <v>-1</v>
      </c>
      <c r="IC63" s="1" t="n">
        <v>-1</v>
      </c>
      <c r="ID63" s="1" t="n">
        <v>-1</v>
      </c>
      <c r="IE63" s="1" t="n">
        <v>-1</v>
      </c>
      <c r="IF63" s="1" t="n">
        <v>-1</v>
      </c>
      <c r="IG63" s="1" t="n">
        <v>-1</v>
      </c>
      <c r="IH63" s="1" t="n">
        <v>-1</v>
      </c>
      <c r="II63" s="1" t="n">
        <v>-1</v>
      </c>
      <c r="IJ63" s="1" t="n">
        <v>-1</v>
      </c>
      <c r="IK63" s="1" t="n">
        <v>-1</v>
      </c>
      <c r="IL63" s="1" t="n">
        <v>-1</v>
      </c>
      <c r="IM63" s="1" t="n">
        <v>-1</v>
      </c>
      <c r="IN63" s="1" t="n">
        <v>-1</v>
      </c>
      <c r="IO63" s="1" t="n">
        <v>-1</v>
      </c>
      <c r="IP63" s="1" t="n">
        <v>-1</v>
      </c>
      <c r="IQ63" s="1" t="n">
        <v>-1</v>
      </c>
      <c r="IR63" s="1" t="n">
        <v>-1</v>
      </c>
      <c r="IS63" s="1" t="n">
        <v>-1</v>
      </c>
      <c r="IT63" s="1" t="n">
        <v>-1</v>
      </c>
      <c r="IU63" s="1" t="n">
        <v>-1</v>
      </c>
      <c r="IV63" s="1" t="n">
        <v>-1</v>
      </c>
      <c r="IW63" s="1" t="n">
        <v>-1</v>
      </c>
      <c r="IX63" s="1" t="n">
        <v>-1</v>
      </c>
      <c r="IY63" s="1" t="n">
        <v>-1</v>
      </c>
      <c r="IZ63" s="1" t="n">
        <v>-1</v>
      </c>
      <c r="JA63" s="1" t="n">
        <v>-1</v>
      </c>
      <c r="JB63" s="1" t="n">
        <v>-1</v>
      </c>
      <c r="JC63" s="1" t="n">
        <v>-1</v>
      </c>
      <c r="JD63" s="1" t="n">
        <v>-1</v>
      </c>
      <c r="JE63" s="1" t="n">
        <v>-1</v>
      </c>
      <c r="JG63" s="1" t="n">
        <v>145</v>
      </c>
      <c r="JH63" s="1" t="n">
        <v>97</v>
      </c>
      <c r="JI63" s="1" t="n">
        <f aca="false">JH63+(JG63-JH63)/3</f>
        <v>113</v>
      </c>
      <c r="JJ63" s="1" t="n">
        <v>2.06</v>
      </c>
      <c r="JK63" s="1" t="n">
        <v>79</v>
      </c>
      <c r="JL63" s="1" t="n">
        <v>10</v>
      </c>
      <c r="JM63" s="1" t="n">
        <v>50</v>
      </c>
      <c r="JN63" s="1" t="n">
        <f aca="false">JM63/JJ63</f>
        <v>24.2718446601942</v>
      </c>
      <c r="JO63" s="1" t="n">
        <v>8</v>
      </c>
      <c r="JP63" s="1" t="n">
        <f aca="false">JL63+JM63+JO63</f>
        <v>68</v>
      </c>
      <c r="JQ63" s="1" t="n">
        <v>34</v>
      </c>
      <c r="JR63" s="1" t="n">
        <f aca="false">(JM63-JQ63)/JM63</f>
        <v>0.32</v>
      </c>
      <c r="JS63" s="1" t="n">
        <v>59</v>
      </c>
      <c r="JT63" s="1" t="n">
        <f aca="false">(JL63+JO63)/JM63</f>
        <v>0.36</v>
      </c>
      <c r="JU63" s="23" t="n">
        <f aca="false">(0.8*(1.04*(POWER(JP63,3)-POWER(JM63,3)))+0.6)/1000</f>
        <v>157.608024</v>
      </c>
      <c r="JV63" s="1" t="n">
        <f aca="false">JU63/JJ63</f>
        <v>76.5087495145631</v>
      </c>
      <c r="JW63" s="1" t="n">
        <v>64</v>
      </c>
      <c r="JX63" s="1" t="n">
        <v>55</v>
      </c>
      <c r="JY63" s="1" t="n">
        <f aca="false">JW63/JX63</f>
        <v>1.16363636363636</v>
      </c>
      <c r="JZ63" s="1" t="n">
        <v>192</v>
      </c>
      <c r="KA63" s="1" t="n">
        <v>12</v>
      </c>
      <c r="KB63" s="1" t="n">
        <f aca="false">JW63/KA63</f>
        <v>5.33333333333333</v>
      </c>
      <c r="KC63" s="1" t="n">
        <v>22.4</v>
      </c>
      <c r="KD63" s="1" t="n">
        <v>2.2</v>
      </c>
      <c r="KE63" s="1" t="n">
        <f aca="false">((3.14*POWER(KD63,2)/4)*KC63*JK63)/1000</f>
        <v>6.72341824</v>
      </c>
      <c r="KF63" s="1" t="n">
        <f aca="false">KE63/JJ63</f>
        <v>3.26379526213592</v>
      </c>
      <c r="KG63" s="1" t="n">
        <v>14.9</v>
      </c>
      <c r="KH63" s="1" t="n">
        <v>-1</v>
      </c>
      <c r="KI63" s="1" t="n">
        <v>50</v>
      </c>
      <c r="KJ63" s="1" t="n">
        <v>34</v>
      </c>
      <c r="KK63" s="1" t="n">
        <f aca="false">KI63/KJ63</f>
        <v>1.47058823529412</v>
      </c>
      <c r="KL63" s="1" t="n">
        <v>185</v>
      </c>
      <c r="KM63" s="1" t="n">
        <v>13</v>
      </c>
      <c r="KN63" s="1" t="n">
        <v>63</v>
      </c>
      <c r="KO63" s="1" t="n">
        <f aca="false">KN63/JJ63</f>
        <v>30.5825242718447</v>
      </c>
      <c r="KP63" s="1" t="n">
        <v>65</v>
      </c>
      <c r="KQ63" s="1" t="n">
        <f aca="false">KP63/JJ63</f>
        <v>31.5533980582524</v>
      </c>
      <c r="KR63" s="1" t="n">
        <v>104</v>
      </c>
      <c r="KS63" s="1" t="n">
        <f aca="false">KR63/JJ63</f>
        <v>50.4854368932039</v>
      </c>
      <c r="KT63" s="1" t="n">
        <v>54</v>
      </c>
      <c r="KU63" s="1" t="n">
        <f aca="false">KT63/JJ63</f>
        <v>26.2135922330097</v>
      </c>
      <c r="KV63" s="1" t="n">
        <f aca="false">KR63-KT63</f>
        <v>50</v>
      </c>
      <c r="KW63" s="1" t="n">
        <v>48</v>
      </c>
      <c r="KX63" s="1" t="n">
        <v>20</v>
      </c>
      <c r="KY63" s="1" t="n">
        <v>12.3</v>
      </c>
      <c r="KZ63" s="1" t="n">
        <f aca="false">KX63/JJ63</f>
        <v>9.70873786407767</v>
      </c>
      <c r="LA63" s="1" t="n">
        <f aca="false">KY63/JJ63</f>
        <v>5.97087378640777</v>
      </c>
      <c r="LB63" s="23" t="n">
        <f aca="false">(KX63-KY63)/KX63</f>
        <v>0.385</v>
      </c>
      <c r="LC63" s="1" t="n">
        <v>132</v>
      </c>
      <c r="LD63" s="1" t="n">
        <v>79</v>
      </c>
      <c r="LE63" s="1" t="n">
        <f aca="false">LD63+(LC63-LD63)/3</f>
        <v>96.6666666666667</v>
      </c>
      <c r="LF63" s="1" t="n">
        <v>83</v>
      </c>
      <c r="LG63" s="1" t="n">
        <v>9</v>
      </c>
      <c r="LH63" s="1" t="n">
        <v>45</v>
      </c>
      <c r="LI63" s="1" t="n">
        <f aca="false">LH63/JJ63</f>
        <v>21.8446601941748</v>
      </c>
      <c r="LJ63" s="1" t="n">
        <v>9</v>
      </c>
      <c r="LK63" s="1" t="n">
        <f aca="false">LG63+LH63+LJ63</f>
        <v>63</v>
      </c>
      <c r="LL63" s="1" t="n">
        <v>31</v>
      </c>
      <c r="LM63" s="23" t="n">
        <f aca="false">(LH63-LL63)/LH63</f>
        <v>0.311111111111111</v>
      </c>
      <c r="LN63" s="1" t="n">
        <v>60</v>
      </c>
      <c r="LO63" s="1" t="n">
        <f aca="false">(LG63+LJ63)/LH63</f>
        <v>0.4</v>
      </c>
      <c r="LP63" s="1" t="n">
        <f aca="false">(0.8*(1.04*(POWER(LK63,3)-POWER(LH63,3)))+0.6)/1000</f>
        <v>132.223704</v>
      </c>
      <c r="LQ63" s="1" t="n">
        <f aca="false">LP63/JJ63</f>
        <v>64.1862640776699</v>
      </c>
      <c r="LR63" s="1" t="n">
        <v>67</v>
      </c>
      <c r="LS63" s="1" t="n">
        <v>80</v>
      </c>
      <c r="LT63" s="23" t="n">
        <f aca="false">LR63/LS63</f>
        <v>0.8375</v>
      </c>
      <c r="LU63" s="1" t="n">
        <v>178</v>
      </c>
      <c r="LV63" s="1" t="n">
        <v>14</v>
      </c>
      <c r="LW63" s="23" t="n">
        <f aca="false">LR63/LV63</f>
        <v>4.78571428571429</v>
      </c>
      <c r="LX63" s="1" t="n">
        <v>27.3</v>
      </c>
      <c r="LY63" s="1" t="n">
        <f aca="false">((3.14*POWER(KD63,2)/4)*LX63*LF63)/1000</f>
        <v>8.60906046</v>
      </c>
      <c r="LZ63" s="1" t="n">
        <f aca="false">LY63/JJ63</f>
        <v>4.1791555631068</v>
      </c>
      <c r="MA63" s="1" t="n">
        <v>17.6</v>
      </c>
      <c r="MB63" s="1" t="n">
        <v>-1</v>
      </c>
      <c r="MC63" s="1" t="n">
        <v>47</v>
      </c>
      <c r="MD63" s="1" t="n">
        <v>53</v>
      </c>
      <c r="ME63" s="23" t="n">
        <f aca="false">MC63/MD63</f>
        <v>0.886792452830189</v>
      </c>
      <c r="MF63" s="1" t="n">
        <v>141</v>
      </c>
      <c r="MG63" s="1" t="n">
        <v>14</v>
      </c>
      <c r="MH63" s="1" t="n">
        <v>68</v>
      </c>
      <c r="MI63" s="1" t="n">
        <f aca="false">MH63/JJ63</f>
        <v>33.0097087378641</v>
      </c>
      <c r="MJ63" s="1" t="n">
        <v>70</v>
      </c>
      <c r="MK63" s="1" t="n">
        <f aca="false">MJ63/JJ63</f>
        <v>33.9805825242718</v>
      </c>
      <c r="ML63" s="1" t="n">
        <v>102</v>
      </c>
      <c r="MM63" s="1" t="n">
        <f aca="false">ML63/JJ63</f>
        <v>49.5145631067961</v>
      </c>
      <c r="MN63" s="1" t="n">
        <v>47</v>
      </c>
      <c r="MO63" s="1" t="n">
        <f aca="false">MN63/JJ63</f>
        <v>22.8155339805825</v>
      </c>
      <c r="MP63" s="1" t="n">
        <f aca="false">ML63-MN63</f>
        <v>55</v>
      </c>
      <c r="MQ63" s="1" t="n">
        <v>54</v>
      </c>
      <c r="MR63" s="1" t="n">
        <v>22.5</v>
      </c>
      <c r="MS63" s="1" t="n">
        <v>12.6</v>
      </c>
      <c r="MT63" s="1" t="n">
        <f aca="false">MR63/JJ63</f>
        <v>10.9223300970874</v>
      </c>
      <c r="MU63" s="1" t="n">
        <f aca="false">MS63/JJ63</f>
        <v>6.11650485436893</v>
      </c>
      <c r="MV63" s="23" t="n">
        <f aca="false">(MR63-MS63)/MR63</f>
        <v>0.44</v>
      </c>
      <c r="MW63" s="1" t="n">
        <v>150</v>
      </c>
      <c r="MX63" s="1" t="n">
        <v>88</v>
      </c>
      <c r="MY63" s="1" t="n">
        <f aca="false">MX63+(MW63-MX63)/3</f>
        <v>108.666666666667</v>
      </c>
      <c r="MZ63" s="1" t="n">
        <v>84</v>
      </c>
      <c r="NA63" s="1" t="n">
        <v>11</v>
      </c>
      <c r="NB63" s="1" t="n">
        <v>48</v>
      </c>
      <c r="NC63" s="1" t="n">
        <f aca="false">NB63/JJ63</f>
        <v>23.3009708737864</v>
      </c>
      <c r="ND63" s="1" t="n">
        <v>9</v>
      </c>
      <c r="NE63" s="1" t="n">
        <f aca="false">NA63+NB63+ND63</f>
        <v>68</v>
      </c>
      <c r="NF63" s="1" t="n">
        <v>29</v>
      </c>
      <c r="NG63" s="23" t="n">
        <f aca="false">(NB63-NF63)/NB63</f>
        <v>0.395833333333333</v>
      </c>
      <c r="NH63" s="1" t="n">
        <v>70</v>
      </c>
      <c r="NI63" s="1" t="n">
        <f aca="false">(NA63+ND63)/NB63</f>
        <v>0.416666666666667</v>
      </c>
      <c r="NJ63" s="1" t="n">
        <f aca="false">(0.8*(1.04*(POWER(NE63,3)-POWER(NB63,3)))+0.6)/1000</f>
        <v>169.59548</v>
      </c>
      <c r="NK63" s="1" t="n">
        <f aca="false">NJ63/JJ63</f>
        <v>82.3279029126214</v>
      </c>
      <c r="NL63" s="1" t="n">
        <v>88</v>
      </c>
      <c r="NM63" s="1" t="n">
        <v>72</v>
      </c>
      <c r="NN63" s="23" t="n">
        <f aca="false">NL63/NM63</f>
        <v>1.22222222222222</v>
      </c>
      <c r="NO63" s="1" t="n">
        <v>152</v>
      </c>
      <c r="NP63" s="1" t="n">
        <v>16</v>
      </c>
      <c r="NQ63" s="23" t="n">
        <f aca="false">NL63/NP63</f>
        <v>5.5</v>
      </c>
      <c r="NR63" s="1" t="n">
        <v>27.3</v>
      </c>
      <c r="NS63" s="1" t="n">
        <f aca="false">((3.14*POWER(KD63,2)/4)*NR63*MZ63)/1000</f>
        <v>8.71278408</v>
      </c>
      <c r="NT63" s="1" t="n">
        <f aca="false">NS63/JJ63</f>
        <v>4.22950683495146</v>
      </c>
      <c r="NU63" s="1" t="n">
        <v>16.8</v>
      </c>
      <c r="NV63" s="1" t="n">
        <v>-1</v>
      </c>
      <c r="NW63" s="1" t="n">
        <v>57</v>
      </c>
      <c r="NX63" s="1" t="n">
        <v>31</v>
      </c>
      <c r="NY63" s="23" t="n">
        <f aca="false">NW63/NX63</f>
        <v>1.83870967741935</v>
      </c>
      <c r="NZ63" s="1" t="n">
        <v>181</v>
      </c>
      <c r="OA63" s="1" t="n">
        <v>15</v>
      </c>
      <c r="OB63" s="1" t="n">
        <v>77</v>
      </c>
      <c r="OC63" s="1" t="n">
        <f aca="false">OB63/JJ63</f>
        <v>37.378640776699</v>
      </c>
      <c r="OD63" s="1" t="n">
        <v>78</v>
      </c>
      <c r="OE63" s="1" t="n">
        <f aca="false">OD63/JJ63</f>
        <v>37.8640776699029</v>
      </c>
      <c r="OF63" s="1" t="n">
        <v>101</v>
      </c>
      <c r="OG63" s="1" t="n">
        <f aca="false">OF63/JJ63</f>
        <v>49.0291262135922</v>
      </c>
      <c r="OH63" s="1" t="n">
        <v>45</v>
      </c>
      <c r="OI63" s="1" t="n">
        <f aca="false">OH63/JJ63</f>
        <v>21.8446601941748</v>
      </c>
      <c r="OJ63" s="1" t="n">
        <f aca="false">OF63-OH63</f>
        <v>56</v>
      </c>
      <c r="OK63" s="1" t="n">
        <v>56</v>
      </c>
      <c r="OL63" s="1" t="n">
        <v>22.5</v>
      </c>
      <c r="OM63" s="1" t="n">
        <v>13.4</v>
      </c>
      <c r="ON63" s="1" t="n">
        <f aca="false">OL63/JJ63</f>
        <v>10.9223300970874</v>
      </c>
      <c r="OO63" s="1" t="n">
        <f aca="false">OM63/JJ63</f>
        <v>6.50485436893204</v>
      </c>
      <c r="OP63" s="23" t="n">
        <f aca="false">(OL63-OM63)/OL63</f>
        <v>0.404444444444444</v>
      </c>
      <c r="OQ63" s="1" t="n">
        <v>163</v>
      </c>
      <c r="OR63" s="1" t="n">
        <v>91</v>
      </c>
      <c r="OS63" s="1" t="n">
        <f aca="false">OR63+(OQ63-OR63)/3</f>
        <v>115</v>
      </c>
      <c r="OT63" s="1" t="n">
        <v>77</v>
      </c>
      <c r="OU63" s="1" t="n">
        <v>9</v>
      </c>
      <c r="OV63" s="1" t="n">
        <v>47</v>
      </c>
      <c r="OW63" s="1" t="n">
        <f aca="false">OV63/JJ63</f>
        <v>22.8155339805825</v>
      </c>
      <c r="OX63" s="1" t="n">
        <v>8</v>
      </c>
      <c r="OY63" s="1" t="n">
        <f aca="false">OU63+OV63+OX63</f>
        <v>64</v>
      </c>
      <c r="OZ63" s="1" t="n">
        <v>32</v>
      </c>
      <c r="PA63" s="23" t="n">
        <f aca="false">(OV63-OZ63)/OV63</f>
        <v>0.319148936170213</v>
      </c>
      <c r="PB63" s="1" t="n">
        <v>61</v>
      </c>
      <c r="PC63" s="1" t="n">
        <f aca="false">(OU63+OX63)/OV63</f>
        <v>0.361702127659574</v>
      </c>
      <c r="PD63" s="1" t="n">
        <f aca="false">(0.8*(1.04*(POWER(OY63,3)-POWER(OV63,3)))+0.6)/1000</f>
        <v>131.723672</v>
      </c>
      <c r="PE63" s="1" t="n">
        <f aca="false">PD63/JJ63</f>
        <v>63.9435300970874</v>
      </c>
      <c r="PF63" s="1" t="n">
        <v>53</v>
      </c>
      <c r="PG63" s="1" t="n">
        <v>57</v>
      </c>
      <c r="PH63" s="23" t="n">
        <f aca="false">PF63/PG63</f>
        <v>0.929824561403509</v>
      </c>
      <c r="PI63" s="1" t="n">
        <v>270</v>
      </c>
      <c r="PJ63" s="1" t="n">
        <v>13</v>
      </c>
      <c r="PK63" s="23" t="n">
        <f aca="false">PF63/PJ63</f>
        <v>4.07692307692308</v>
      </c>
      <c r="PL63" s="1" t="n">
        <v>25.5</v>
      </c>
      <c r="PM63" s="1" t="n">
        <f aca="false">((3.14*POWER(KD63,2)/4)*PL63*OT63)/1000</f>
        <v>7.4601219</v>
      </c>
      <c r="PN63" s="1" t="n">
        <f aca="false">PM63/JJ63</f>
        <v>3.62141839805825</v>
      </c>
      <c r="PO63" s="1" t="n">
        <v>11.4</v>
      </c>
      <c r="PP63" s="1" t="n">
        <v>-1</v>
      </c>
      <c r="PQ63" s="1" t="n">
        <v>52</v>
      </c>
      <c r="PR63" s="1" t="n">
        <v>30</v>
      </c>
      <c r="PS63" s="23" t="n">
        <f aca="false">PQ63/PR63</f>
        <v>1.73333333333333</v>
      </c>
      <c r="PT63" s="1" t="n">
        <v>167</v>
      </c>
      <c r="PU63" s="1" t="n">
        <v>11</v>
      </c>
      <c r="PV63" s="1" t="n">
        <v>64</v>
      </c>
      <c r="PW63" s="1" t="n">
        <f aca="false">PV63/JJ63</f>
        <v>31.0679611650485</v>
      </c>
      <c r="PX63" s="1" t="n">
        <v>69</v>
      </c>
      <c r="PY63" s="1" t="n">
        <f aca="false">PX63/JJ63</f>
        <v>33.495145631068</v>
      </c>
      <c r="PZ63" s="1" t="n">
        <v>115</v>
      </c>
      <c r="QA63" s="1" t="n">
        <f aca="false">PZ63/JJ63</f>
        <v>55.8252427184466</v>
      </c>
      <c r="QB63" s="1" t="n">
        <v>52</v>
      </c>
      <c r="QC63" s="1" t="n">
        <f aca="false">QB63/JJ63</f>
        <v>25.2427184466019</v>
      </c>
      <c r="QD63" s="1" t="n">
        <f aca="false">PZ63-QB63</f>
        <v>63</v>
      </c>
      <c r="QE63" s="1" t="n">
        <v>55</v>
      </c>
      <c r="QF63" s="1" t="n">
        <v>19.8</v>
      </c>
      <c r="QG63" s="1" t="n">
        <v>10.4</v>
      </c>
      <c r="QH63" s="1" t="n">
        <f aca="false">QF63/JJ63</f>
        <v>9.61165048543689</v>
      </c>
      <c r="QI63" s="1" t="n">
        <f aca="false">QG63/JJ63</f>
        <v>5.04854368932039</v>
      </c>
      <c r="QJ63" s="23" t="n">
        <f aca="false">(QF63-QG63)/QF63</f>
        <v>0.474747474747475</v>
      </c>
      <c r="QK63" s="1" t="n">
        <v>145</v>
      </c>
      <c r="QL63" s="1" t="n">
        <v>95</v>
      </c>
      <c r="QM63" s="1" t="n">
        <f aca="false">QL63+(QK63-QL63)/3</f>
        <v>111.666666666667</v>
      </c>
      <c r="QN63" s="1" t="n">
        <v>87</v>
      </c>
      <c r="QO63" s="1" t="n">
        <v>10</v>
      </c>
      <c r="QP63" s="1" t="n">
        <v>45</v>
      </c>
      <c r="QQ63" s="1" t="n">
        <f aca="false">QP63/JJ63</f>
        <v>21.8446601941748</v>
      </c>
      <c r="QR63" s="1" t="n">
        <v>9</v>
      </c>
      <c r="QS63" s="1" t="n">
        <f aca="false">QO63+QP63+QR63</f>
        <v>64</v>
      </c>
      <c r="QT63" s="1" t="n">
        <v>29</v>
      </c>
      <c r="QU63" s="23" t="n">
        <f aca="false">(QP63-QT63)/QP63</f>
        <v>0.355555555555556</v>
      </c>
      <c r="QV63" s="1" t="n">
        <v>65</v>
      </c>
      <c r="QW63" s="1" t="n">
        <f aca="false">(QO63+QR63)/QP63</f>
        <v>0.422222222222222</v>
      </c>
      <c r="QX63" s="1" t="n">
        <f aca="false">(0.8*(1.04*(POWER(QS63,3)-POWER(QP63,3)))+0.6)/1000</f>
        <v>142.288408</v>
      </c>
      <c r="QY63" s="1" t="n">
        <f aca="false">QX63/JJ63</f>
        <v>69.0720427184466</v>
      </c>
      <c r="QZ63" s="1" t="n">
        <v>56</v>
      </c>
      <c r="RA63" s="1" t="n">
        <v>67</v>
      </c>
      <c r="RB63" s="23" t="n">
        <f aca="false">QZ63/RA63</f>
        <v>0.835820895522388</v>
      </c>
      <c r="RC63" s="1" t="n">
        <v>209</v>
      </c>
      <c r="RD63" s="1" t="n">
        <v>16</v>
      </c>
      <c r="RE63" s="23" t="n">
        <f aca="false">QZ63/RD63</f>
        <v>3.5</v>
      </c>
      <c r="RF63" s="1" t="n">
        <v>24.6</v>
      </c>
      <c r="RG63" s="1" t="n">
        <f aca="false">((3.14*POWER(KD63,2)/4)*RF63*QN63)/1000</f>
        <v>8.13147588</v>
      </c>
      <c r="RH63" s="1" t="n">
        <f aca="false">RG63/JJ63</f>
        <v>3.94731838834952</v>
      </c>
      <c r="RI63" s="1" t="n">
        <v>-1</v>
      </c>
      <c r="RJ63" s="1" t="n">
        <v>-1</v>
      </c>
      <c r="RK63" s="1" t="n">
        <v>59</v>
      </c>
      <c r="RL63" s="1" t="n">
        <v>52</v>
      </c>
      <c r="RM63" s="23" t="n">
        <f aca="false">RK63/RL63</f>
        <v>1.13461538461538</v>
      </c>
      <c r="RN63" s="1" t="n">
        <v>199</v>
      </c>
      <c r="RO63" s="1" t="n">
        <v>15</v>
      </c>
      <c r="RP63" s="1" t="n">
        <v>60</v>
      </c>
      <c r="RQ63" s="1" t="n">
        <f aca="false">RP63/JJ63</f>
        <v>29.126213592233</v>
      </c>
      <c r="RR63" s="1" t="n">
        <v>65</v>
      </c>
      <c r="RS63" s="1" t="n">
        <f aca="false">RR63/JJ63</f>
        <v>31.5533980582524</v>
      </c>
      <c r="RT63" s="1" t="n">
        <v>104</v>
      </c>
      <c r="RU63" s="1" t="n">
        <f aca="false">RT63/JJ63</f>
        <v>50.4854368932039</v>
      </c>
      <c r="RV63" s="1" t="n">
        <v>42</v>
      </c>
      <c r="RW63" s="1" t="n">
        <f aca="false">RV63/JJ63</f>
        <v>20.3883495145631</v>
      </c>
      <c r="RX63" s="1" t="n">
        <f aca="false">RT63-RV63</f>
        <v>62</v>
      </c>
      <c r="RY63" s="1" t="n">
        <v>60</v>
      </c>
      <c r="RZ63" s="1" t="n">
        <v>16.6</v>
      </c>
      <c r="SA63" s="1" t="n">
        <v>9.4</v>
      </c>
      <c r="SB63" s="1" t="n">
        <f aca="false">RZ63/JJ63</f>
        <v>8.05825242718447</v>
      </c>
      <c r="SC63" s="1" t="n">
        <f aca="false">SA63/JJ63</f>
        <v>4.5631067961165</v>
      </c>
      <c r="SD63" s="23" t="n">
        <f aca="false">(RZ63-SA63)/RZ63</f>
        <v>0.433734939759036</v>
      </c>
      <c r="ALU63" s="3"/>
      <c r="ALV63" s="3"/>
      <c r="ALW63" s="3"/>
      <c r="ALX63" s="3"/>
      <c r="ALY63" s="3"/>
      <c r="ALZ63" s="3"/>
      <c r="AMA63" s="3"/>
      <c r="AMB63" s="3"/>
      <c r="AMC63" s="3"/>
      <c r="AMD63" s="3"/>
    </row>
    <row r="64" customFormat="false" ht="21" hidden="false" customHeight="false" outlineLevel="0" collapsed="false">
      <c r="A64" s="14" t="s">
        <v>680</v>
      </c>
      <c r="B64" s="13" t="n">
        <v>160</v>
      </c>
      <c r="C64" s="13" t="n">
        <v>34</v>
      </c>
      <c r="D64" s="15" t="n">
        <v>63</v>
      </c>
      <c r="E64" s="13" t="n">
        <v>168</v>
      </c>
      <c r="F64" s="16" t="n">
        <v>4</v>
      </c>
      <c r="G64" s="16" t="n">
        <v>5.5</v>
      </c>
      <c r="H64" s="17" t="n">
        <v>999</v>
      </c>
      <c r="I64" s="17" t="n">
        <v>999</v>
      </c>
      <c r="J64" s="17" t="n">
        <v>999</v>
      </c>
      <c r="K64" s="17" t="n">
        <v>999</v>
      </c>
      <c r="L64" s="17" t="n">
        <v>999</v>
      </c>
      <c r="M64" s="17" t="n">
        <v>999</v>
      </c>
      <c r="N64" s="17" t="n">
        <v>999</v>
      </c>
      <c r="O64" s="17" t="n">
        <v>999</v>
      </c>
      <c r="P64" s="17" t="n">
        <v>999</v>
      </c>
      <c r="Q64" s="17" t="n">
        <v>999</v>
      </c>
      <c r="R64" s="17" t="n">
        <v>999</v>
      </c>
      <c r="S64" s="17" t="n">
        <v>999</v>
      </c>
      <c r="T64" s="17" t="n">
        <v>999</v>
      </c>
      <c r="U64" s="17" t="n">
        <v>999</v>
      </c>
      <c r="V64" s="17" t="n">
        <v>999</v>
      </c>
      <c r="W64" s="26" t="n">
        <v>999</v>
      </c>
      <c r="X64" s="17" t="n">
        <v>999</v>
      </c>
      <c r="Y64" s="17" t="n">
        <v>999</v>
      </c>
      <c r="Z64" s="17" t="n">
        <v>999</v>
      </c>
      <c r="AA64" s="17" t="n">
        <v>999</v>
      </c>
      <c r="AB64" s="17" t="n">
        <v>999</v>
      </c>
      <c r="AC64" s="17" t="n">
        <v>999</v>
      </c>
      <c r="AD64" s="17" t="n">
        <v>999</v>
      </c>
      <c r="AE64" s="17" t="n">
        <v>999</v>
      </c>
      <c r="AF64" s="17" t="n">
        <v>999</v>
      </c>
      <c r="AG64" s="17" t="n">
        <v>999</v>
      </c>
      <c r="AH64" s="17" t="n">
        <v>999</v>
      </c>
      <c r="AI64" s="17" t="n">
        <v>999</v>
      </c>
      <c r="AJ64" s="17" t="n">
        <v>999</v>
      </c>
      <c r="AK64" s="17" t="n">
        <v>999</v>
      </c>
      <c r="AL64" s="17" t="n">
        <v>999</v>
      </c>
      <c r="AM64" s="17" t="n">
        <v>999</v>
      </c>
      <c r="AN64" s="17" t="n">
        <v>999</v>
      </c>
      <c r="AO64" s="17" t="n">
        <v>999</v>
      </c>
      <c r="AP64" s="17" t="n">
        <v>999</v>
      </c>
      <c r="AQ64" s="17" t="n">
        <v>999</v>
      </c>
      <c r="AR64" s="17" t="n">
        <v>999</v>
      </c>
      <c r="AS64" s="17" t="n">
        <v>999</v>
      </c>
      <c r="AT64" s="17" t="n">
        <v>999</v>
      </c>
      <c r="AU64" s="17" t="n">
        <v>999</v>
      </c>
      <c r="AV64" s="17" t="n">
        <v>999</v>
      </c>
      <c r="AW64" s="17" t="n">
        <v>999</v>
      </c>
      <c r="AX64" s="17" t="n">
        <v>999</v>
      </c>
      <c r="AY64" s="17" t="n">
        <v>999</v>
      </c>
      <c r="AZ64" s="17" t="n">
        <v>999</v>
      </c>
      <c r="BA64" s="17" t="n">
        <v>999</v>
      </c>
      <c r="BB64" s="19" t="n">
        <v>999</v>
      </c>
      <c r="BC64" s="19" t="n">
        <v>999</v>
      </c>
      <c r="BD64" s="19" t="n">
        <v>999</v>
      </c>
      <c r="BE64" s="19" t="n">
        <v>999</v>
      </c>
      <c r="BF64" s="19" t="n">
        <v>999</v>
      </c>
      <c r="BG64" s="19" t="n">
        <v>999</v>
      </c>
      <c r="BH64" s="19" t="n">
        <v>999</v>
      </c>
      <c r="BI64" s="19" t="n">
        <v>999</v>
      </c>
      <c r="BJ64" s="19" t="n">
        <v>999</v>
      </c>
      <c r="BK64" s="19" t="n">
        <v>999</v>
      </c>
      <c r="BL64" s="19" t="n">
        <v>999</v>
      </c>
      <c r="BM64" s="19" t="n">
        <v>999</v>
      </c>
      <c r="BN64" s="19" t="n">
        <v>999</v>
      </c>
      <c r="BO64" s="19" t="n">
        <v>999</v>
      </c>
      <c r="BP64" s="19" t="n">
        <v>999</v>
      </c>
      <c r="BQ64" s="19" t="n">
        <v>999</v>
      </c>
      <c r="BR64" s="19" t="n">
        <v>999</v>
      </c>
      <c r="BS64" s="19" t="n">
        <v>999</v>
      </c>
      <c r="BT64" s="19" t="n">
        <v>999</v>
      </c>
      <c r="BU64" s="19" t="n">
        <v>999</v>
      </c>
      <c r="BV64" s="19" t="n">
        <v>999</v>
      </c>
      <c r="BW64" s="19" t="n">
        <v>999</v>
      </c>
      <c r="BX64" s="19" t="n">
        <v>999</v>
      </c>
      <c r="BY64" s="19" t="n">
        <v>999</v>
      </c>
      <c r="BZ64" s="19" t="n">
        <v>999</v>
      </c>
      <c r="CA64" s="19" t="n">
        <v>999</v>
      </c>
      <c r="CB64" s="19" t="n">
        <v>999</v>
      </c>
      <c r="CC64" s="19" t="n">
        <v>999</v>
      </c>
      <c r="CD64" s="19" t="n">
        <v>999</v>
      </c>
      <c r="CE64" s="19" t="n">
        <v>999</v>
      </c>
      <c r="CF64" s="21" t="n">
        <v>1312.7</v>
      </c>
      <c r="CG64" s="21" t="n">
        <v>66.1</v>
      </c>
      <c r="CH64" s="21" t="n">
        <v>45.82</v>
      </c>
      <c r="CI64" s="21" t="n">
        <v>55.4</v>
      </c>
      <c r="CJ64" s="21" t="n">
        <v>44.3</v>
      </c>
      <c r="CK64" s="21" t="n">
        <v>19.9</v>
      </c>
      <c r="CL64" s="21" t="n">
        <v>80.1</v>
      </c>
      <c r="CM64" s="21" t="n">
        <v>0.248</v>
      </c>
      <c r="CN64" s="21" t="n">
        <v>300</v>
      </c>
      <c r="CO64" s="21" t="n">
        <v>1206.1</v>
      </c>
      <c r="CP64" s="21" t="n">
        <v>100.5</v>
      </c>
      <c r="CQ64" s="21" t="n">
        <v>50.15</v>
      </c>
      <c r="CR64" s="21" t="n">
        <v>43.9</v>
      </c>
      <c r="CS64" s="21" t="n">
        <v>24.2</v>
      </c>
      <c r="CT64" s="21" t="n">
        <v>43.1</v>
      </c>
      <c r="CU64" s="21" t="n">
        <v>56.8</v>
      </c>
      <c r="CV64" s="21" t="n">
        <v>0.759</v>
      </c>
      <c r="CW64" s="21" t="n">
        <v>300</v>
      </c>
      <c r="CX64" s="21" t="n">
        <v>999</v>
      </c>
      <c r="CY64" s="21" t="n">
        <v>999</v>
      </c>
      <c r="CZ64" s="21" t="n">
        <v>999</v>
      </c>
      <c r="DA64" s="21" t="n">
        <v>999</v>
      </c>
      <c r="DB64" s="21" t="n">
        <v>999</v>
      </c>
      <c r="DC64" s="21" t="n">
        <v>999</v>
      </c>
      <c r="DD64" s="21" t="n">
        <v>999</v>
      </c>
      <c r="DE64" s="21" t="n">
        <v>999</v>
      </c>
      <c r="DF64" s="21" t="n">
        <v>999</v>
      </c>
      <c r="DG64" s="21" t="n">
        <v>999</v>
      </c>
      <c r="DH64" s="21" t="n">
        <v>999</v>
      </c>
      <c r="DI64" s="21" t="n">
        <v>999</v>
      </c>
      <c r="DJ64" s="21" t="n">
        <v>999</v>
      </c>
      <c r="DK64" s="21" t="n">
        <v>999</v>
      </c>
      <c r="DL64" s="21" t="n">
        <v>999</v>
      </c>
      <c r="DM64" s="21" t="n">
        <v>999</v>
      </c>
      <c r="DN64" s="21" t="n">
        <v>999</v>
      </c>
      <c r="DO64" s="21" t="n">
        <v>999</v>
      </c>
      <c r="DP64" s="21" t="n">
        <v>999</v>
      </c>
      <c r="DQ64" s="21" t="n">
        <v>999</v>
      </c>
      <c r="DR64" s="21" t="n">
        <v>999</v>
      </c>
      <c r="DS64" s="21" t="n">
        <v>999</v>
      </c>
      <c r="DT64" s="21" t="n">
        <v>999</v>
      </c>
      <c r="DU64" s="21" t="n">
        <v>999</v>
      </c>
      <c r="DV64" s="21" t="n">
        <v>999</v>
      </c>
      <c r="DW64" s="21" t="n">
        <v>999</v>
      </c>
      <c r="DX64" s="21" t="n">
        <v>999</v>
      </c>
      <c r="DY64" s="21" t="n">
        <v>999</v>
      </c>
      <c r="DZ64" s="21" t="n">
        <v>999</v>
      </c>
      <c r="EA64" s="21" t="n">
        <v>999</v>
      </c>
      <c r="EB64" s="21" t="n">
        <v>999</v>
      </c>
      <c r="EC64" s="21" t="n">
        <v>999</v>
      </c>
      <c r="ED64" s="21" t="n">
        <v>999</v>
      </c>
      <c r="EE64" s="21" t="n">
        <v>999</v>
      </c>
      <c r="EF64" s="21" t="n">
        <v>999</v>
      </c>
      <c r="EG64" s="21" t="n">
        <v>999</v>
      </c>
      <c r="EH64" s="21" t="n">
        <v>999</v>
      </c>
      <c r="EI64" s="21" t="n">
        <v>999</v>
      </c>
      <c r="EJ64" s="21" t="n">
        <v>999</v>
      </c>
      <c r="EK64" s="21" t="n">
        <v>999</v>
      </c>
      <c r="EL64" s="21" t="n">
        <v>999</v>
      </c>
      <c r="EM64" s="21" t="n">
        <v>999</v>
      </c>
      <c r="EN64" s="21" t="n">
        <v>999</v>
      </c>
      <c r="EO64" s="21" t="n">
        <v>999</v>
      </c>
      <c r="EP64" s="21" t="n">
        <v>999</v>
      </c>
      <c r="EQ64" s="21" t="n">
        <v>999</v>
      </c>
      <c r="ER64" s="21" t="n">
        <v>999</v>
      </c>
      <c r="ES64" s="21" t="n">
        <v>999</v>
      </c>
      <c r="ET64" s="21" t="n">
        <v>999</v>
      </c>
      <c r="EU64" s="21" t="n">
        <v>999</v>
      </c>
      <c r="EV64" s="21" t="n">
        <v>999</v>
      </c>
      <c r="EW64" s="21" t="n">
        <v>999</v>
      </c>
      <c r="EX64" s="21" t="n">
        <v>999</v>
      </c>
      <c r="EY64" s="21" t="n">
        <v>999</v>
      </c>
      <c r="EZ64" s="21" t="n">
        <v>999</v>
      </c>
      <c r="FA64" s="21" t="n">
        <v>999</v>
      </c>
      <c r="FB64" s="21" t="n">
        <v>999</v>
      </c>
      <c r="FC64" s="21" t="n">
        <v>999</v>
      </c>
      <c r="FD64" s="21" t="n">
        <v>999</v>
      </c>
      <c r="FE64" s="21" t="n">
        <v>999</v>
      </c>
      <c r="FF64" s="21" t="n">
        <v>999</v>
      </c>
      <c r="FG64" s="21" t="n">
        <v>999</v>
      </c>
      <c r="FH64" s="21" t="n">
        <v>999</v>
      </c>
      <c r="FI64" s="21" t="n">
        <v>999</v>
      </c>
      <c r="FJ64" s="21" t="n">
        <v>999</v>
      </c>
      <c r="FK64" s="21" t="n">
        <v>999</v>
      </c>
      <c r="FL64" s="21" t="n">
        <v>999</v>
      </c>
      <c r="FM64" s="21" t="n">
        <v>999</v>
      </c>
      <c r="FN64" s="21" t="n">
        <v>999</v>
      </c>
      <c r="FO64" s="21" t="n">
        <v>999</v>
      </c>
      <c r="FP64" s="21" t="n">
        <v>999</v>
      </c>
      <c r="FQ64" s="21" t="n">
        <v>999</v>
      </c>
      <c r="FR64" s="15" t="n">
        <v>2.1</v>
      </c>
      <c r="FS64" s="15" t="n">
        <v>999</v>
      </c>
      <c r="FT64" s="15" t="n">
        <v>999</v>
      </c>
      <c r="FU64" s="15" t="n">
        <v>999</v>
      </c>
      <c r="FV64" s="15" t="n">
        <v>999</v>
      </c>
      <c r="FW64" s="15" t="n">
        <v>88</v>
      </c>
      <c r="FX64" s="15" t="n">
        <v>999</v>
      </c>
      <c r="FY64" s="15" t="n">
        <v>999</v>
      </c>
      <c r="FZ64" s="15" t="n">
        <v>999</v>
      </c>
      <c r="GA64" s="15" t="n">
        <v>999</v>
      </c>
      <c r="GB64" s="15" t="n">
        <v>62.2</v>
      </c>
      <c r="GC64" s="15" t="n">
        <v>999</v>
      </c>
      <c r="GD64" s="15" t="n">
        <v>999</v>
      </c>
      <c r="GE64" s="15" t="n">
        <v>999</v>
      </c>
      <c r="GF64" s="15" t="n">
        <v>999</v>
      </c>
      <c r="GG64" s="15" t="n">
        <v>22.4</v>
      </c>
      <c r="GH64" s="15" t="n">
        <v>999</v>
      </c>
      <c r="GI64" s="15" t="n">
        <v>999</v>
      </c>
      <c r="GJ64" s="15" t="n">
        <v>999</v>
      </c>
      <c r="GK64" s="15" t="n">
        <v>999</v>
      </c>
      <c r="GL64" s="15" t="n">
        <v>0</v>
      </c>
      <c r="GM64" s="15" t="n">
        <v>999</v>
      </c>
      <c r="GN64" s="15" t="n">
        <v>999</v>
      </c>
      <c r="GO64" s="15" t="n">
        <v>999</v>
      </c>
      <c r="GP64" s="15" t="n">
        <v>999</v>
      </c>
      <c r="GQ64" s="15" t="n">
        <v>0.3</v>
      </c>
      <c r="GR64" s="15" t="n">
        <v>999</v>
      </c>
      <c r="GS64" s="15" t="n">
        <v>999</v>
      </c>
      <c r="GT64" s="15" t="n">
        <v>999</v>
      </c>
      <c r="GU64" s="15" t="n">
        <v>999</v>
      </c>
      <c r="GV64" s="15" t="n">
        <v>0</v>
      </c>
      <c r="GW64" s="15" t="n">
        <v>999</v>
      </c>
      <c r="GX64" s="15" t="n">
        <v>999</v>
      </c>
      <c r="GY64" s="15" t="n">
        <v>999</v>
      </c>
      <c r="GZ64" s="15" t="n">
        <v>999</v>
      </c>
      <c r="HA64" s="15" t="n">
        <v>0</v>
      </c>
      <c r="HB64" s="15" t="n">
        <v>999</v>
      </c>
      <c r="HC64" s="15" t="n">
        <v>999</v>
      </c>
      <c r="HD64" s="15" t="n">
        <v>999</v>
      </c>
      <c r="HE64" s="22" t="n">
        <v>999</v>
      </c>
      <c r="HF64" s="1" t="n">
        <v>-1</v>
      </c>
      <c r="HG64" s="1" t="n">
        <v>-1</v>
      </c>
      <c r="HH64" s="1" t="n">
        <v>-1</v>
      </c>
      <c r="HI64" s="1" t="n">
        <v>-1</v>
      </c>
      <c r="HJ64" s="1" t="n">
        <v>-1</v>
      </c>
      <c r="HK64" s="1" t="n">
        <v>-1</v>
      </c>
      <c r="HL64" s="1" t="n">
        <v>-1</v>
      </c>
      <c r="HM64" s="1" t="n">
        <v>-1</v>
      </c>
      <c r="HN64" s="1" t="n">
        <v>-1</v>
      </c>
      <c r="HO64" s="1" t="n">
        <v>-1</v>
      </c>
      <c r="HP64" s="1" t="n">
        <v>-1</v>
      </c>
      <c r="HQ64" s="1" t="n">
        <v>-1</v>
      </c>
      <c r="HR64" s="1" t="n">
        <v>-1</v>
      </c>
      <c r="HS64" s="1" t="n">
        <v>-1</v>
      </c>
      <c r="HT64" s="1" t="n">
        <v>-1</v>
      </c>
      <c r="HU64" s="1" t="n">
        <v>-1</v>
      </c>
      <c r="HV64" s="1" t="n">
        <v>-1</v>
      </c>
      <c r="HW64" s="1" t="n">
        <v>-1</v>
      </c>
      <c r="HX64" s="1" t="n">
        <v>-1</v>
      </c>
      <c r="HY64" s="1" t="n">
        <v>-1</v>
      </c>
      <c r="HZ64" s="1" t="n">
        <v>-1</v>
      </c>
      <c r="IA64" s="1" t="n">
        <v>-1</v>
      </c>
      <c r="IB64" s="1" t="n">
        <v>-1</v>
      </c>
      <c r="IC64" s="1" t="n">
        <v>-1</v>
      </c>
      <c r="ID64" s="1" t="n">
        <v>-1</v>
      </c>
      <c r="IE64" s="1" t="n">
        <v>-1</v>
      </c>
      <c r="IF64" s="1" t="n">
        <v>-1</v>
      </c>
      <c r="IG64" s="1" t="n">
        <v>-1</v>
      </c>
      <c r="IH64" s="1" t="n">
        <v>-1</v>
      </c>
      <c r="II64" s="1" t="n">
        <v>-1</v>
      </c>
      <c r="IJ64" s="1" t="n">
        <v>-1</v>
      </c>
      <c r="IK64" s="1" t="n">
        <v>-1</v>
      </c>
      <c r="IL64" s="1" t="n">
        <v>-1</v>
      </c>
      <c r="IM64" s="1" t="n">
        <v>-1</v>
      </c>
      <c r="IN64" s="1" t="n">
        <v>-1</v>
      </c>
      <c r="IO64" s="1" t="n">
        <v>-1</v>
      </c>
      <c r="IP64" s="1" t="n">
        <v>-1</v>
      </c>
      <c r="IQ64" s="1" t="n">
        <v>-1</v>
      </c>
      <c r="IR64" s="1" t="n">
        <v>-1</v>
      </c>
      <c r="IS64" s="1" t="n">
        <v>-1</v>
      </c>
      <c r="IT64" s="1" t="n">
        <v>-1</v>
      </c>
      <c r="IU64" s="1" t="n">
        <v>-1</v>
      </c>
      <c r="IV64" s="1" t="n">
        <v>-1</v>
      </c>
      <c r="IW64" s="1" t="n">
        <v>-1</v>
      </c>
      <c r="IX64" s="1" t="n">
        <v>-1</v>
      </c>
      <c r="IY64" s="1" t="n">
        <v>-1</v>
      </c>
      <c r="IZ64" s="1" t="n">
        <v>-1</v>
      </c>
      <c r="JA64" s="1" t="n">
        <v>-1</v>
      </c>
      <c r="JB64" s="1" t="n">
        <v>-1</v>
      </c>
      <c r="JC64" s="1" t="n">
        <v>-1</v>
      </c>
      <c r="JD64" s="1" t="n">
        <v>-1</v>
      </c>
      <c r="JE64" s="1" t="n">
        <v>-1</v>
      </c>
      <c r="JG64" s="1" t="n">
        <v>99</v>
      </c>
      <c r="JH64" s="1" t="n">
        <v>68</v>
      </c>
      <c r="JI64" s="1" t="n">
        <f aca="false">JH64+(JG64-JH64)/3</f>
        <v>78.3333333333333</v>
      </c>
      <c r="JJ64" s="1" t="n">
        <v>1.71</v>
      </c>
      <c r="JK64" s="1" t="n">
        <v>44</v>
      </c>
      <c r="JL64" s="1" t="n">
        <v>10</v>
      </c>
      <c r="JM64" s="1" t="n">
        <v>51</v>
      </c>
      <c r="JN64" s="1" t="n">
        <f aca="false">JM64/JJ64</f>
        <v>29.8245614035088</v>
      </c>
      <c r="JO64" s="1" t="n">
        <v>9</v>
      </c>
      <c r="JP64" s="1" t="n">
        <f aca="false">JL64+JM64+JO64</f>
        <v>70</v>
      </c>
      <c r="JQ64" s="1" t="n">
        <v>31</v>
      </c>
      <c r="JR64" s="1" t="n">
        <f aca="false">(JM64-JQ64)/JM64</f>
        <v>0.392156862745098</v>
      </c>
      <c r="JS64" s="1" t="n">
        <v>70</v>
      </c>
      <c r="JT64" s="1" t="n">
        <f aca="false">(JL64+JO64)/JM64</f>
        <v>0.372549019607843</v>
      </c>
      <c r="JU64" s="23" t="n">
        <f aca="false">(0.8*(1.04*(POWER(JP64,3)-POWER(JM64,3)))+0.6)/1000</f>
        <v>175.010968</v>
      </c>
      <c r="JV64" s="1" t="n">
        <f aca="false">JU64/JJ64</f>
        <v>102.345595321637</v>
      </c>
      <c r="JW64" s="1" t="n">
        <v>93</v>
      </c>
      <c r="JX64" s="1" t="n">
        <v>60</v>
      </c>
      <c r="JY64" s="1" t="n">
        <f aca="false">JW64/JX64</f>
        <v>1.55</v>
      </c>
      <c r="JZ64" s="1" t="n">
        <v>195</v>
      </c>
      <c r="KA64" s="1" t="n">
        <v>11</v>
      </c>
      <c r="KB64" s="1" t="n">
        <f aca="false">JW64/KA64</f>
        <v>8.45454545454546</v>
      </c>
      <c r="KC64" s="1" t="n">
        <v>-1</v>
      </c>
      <c r="KD64" s="1" t="n">
        <v>-1</v>
      </c>
      <c r="KE64" s="1" t="n">
        <v>-1</v>
      </c>
      <c r="KF64" s="1" t="n">
        <v>-1</v>
      </c>
      <c r="KG64" s="1" t="n">
        <v>-1</v>
      </c>
      <c r="KH64" s="1" t="n">
        <v>31</v>
      </c>
      <c r="KI64" s="1" t="n">
        <v>-1</v>
      </c>
      <c r="KJ64" s="1" t="n">
        <v>-1</v>
      </c>
      <c r="KK64" s="1" t="n">
        <v>-1</v>
      </c>
      <c r="KL64" s="1" t="n">
        <v>-1</v>
      </c>
      <c r="KM64" s="1" t="n">
        <v>-1</v>
      </c>
      <c r="KN64" s="1" t="n">
        <v>65</v>
      </c>
      <c r="KO64" s="1" t="n">
        <f aca="false">KN64/JJ64</f>
        <v>38.0116959064327</v>
      </c>
      <c r="KP64" s="1" t="n">
        <v>64</v>
      </c>
      <c r="KQ64" s="1" t="n">
        <f aca="false">KP64/JJ64</f>
        <v>37.4269005847953</v>
      </c>
      <c r="KR64" s="1" t="n">
        <v>-1</v>
      </c>
      <c r="KS64" s="1" t="n">
        <v>-1</v>
      </c>
      <c r="KT64" s="1" t="n">
        <v>-1</v>
      </c>
      <c r="KU64" s="1" t="n">
        <v>-1</v>
      </c>
      <c r="KV64" s="1" t="n">
        <v>-1</v>
      </c>
      <c r="KW64" s="1" t="n">
        <v>-1</v>
      </c>
      <c r="KX64" s="1" t="n">
        <v>20.3</v>
      </c>
      <c r="KY64" s="1" t="n">
        <v>10.8</v>
      </c>
      <c r="KZ64" s="1" t="n">
        <f aca="false">KX64/JJ64</f>
        <v>11.8713450292398</v>
      </c>
      <c r="LA64" s="1" t="n">
        <f aca="false">KY64/JJ64</f>
        <v>6.31578947368421</v>
      </c>
      <c r="LB64" s="23" t="n">
        <f aca="false">(KX64-KY64)/KX64</f>
        <v>0.467980295566502</v>
      </c>
      <c r="LC64" s="1" t="n">
        <v>-1</v>
      </c>
      <c r="LD64" s="1" t="n">
        <v>-1</v>
      </c>
      <c r="LE64" s="1" t="n">
        <v>-1</v>
      </c>
      <c r="LF64" s="1" t="n">
        <v>-1</v>
      </c>
      <c r="LG64" s="1" t="n">
        <v>-1</v>
      </c>
      <c r="LH64" s="1" t="n">
        <v>-1</v>
      </c>
      <c r="LI64" s="1" t="n">
        <v>-1</v>
      </c>
      <c r="LJ64" s="1" t="n">
        <v>-1</v>
      </c>
      <c r="LK64" s="1" t="n">
        <v>-1</v>
      </c>
      <c r="LL64" s="1" t="n">
        <v>-1</v>
      </c>
      <c r="LM64" s="1" t="n">
        <v>-1</v>
      </c>
      <c r="LN64" s="1" t="n">
        <v>-1</v>
      </c>
      <c r="LO64" s="1" t="n">
        <v>-1</v>
      </c>
      <c r="LP64" s="1" t="n">
        <v>-1</v>
      </c>
      <c r="LQ64" s="1" t="n">
        <v>-1</v>
      </c>
      <c r="LR64" s="1" t="n">
        <v>-1</v>
      </c>
      <c r="LS64" s="1" t="n">
        <v>-1</v>
      </c>
      <c r="LT64" s="1" t="n">
        <v>-1</v>
      </c>
      <c r="LU64" s="1" t="n">
        <v>-1</v>
      </c>
      <c r="LV64" s="1" t="n">
        <v>-1</v>
      </c>
      <c r="LW64" s="1" t="n">
        <v>-1</v>
      </c>
      <c r="LX64" s="1" t="n">
        <v>-1</v>
      </c>
      <c r="LY64" s="1" t="n">
        <v>-1</v>
      </c>
      <c r="LZ64" s="1" t="n">
        <v>-1</v>
      </c>
      <c r="MA64" s="1" t="n">
        <v>-1</v>
      </c>
      <c r="MB64" s="1" t="n">
        <v>-1</v>
      </c>
      <c r="MC64" s="1" t="n">
        <v>-1</v>
      </c>
      <c r="MD64" s="1" t="n">
        <v>-1</v>
      </c>
      <c r="ME64" s="1" t="n">
        <v>-1</v>
      </c>
      <c r="MF64" s="1" t="n">
        <v>-1</v>
      </c>
      <c r="MG64" s="1" t="n">
        <v>-1</v>
      </c>
      <c r="MH64" s="1" t="n">
        <v>-1</v>
      </c>
      <c r="MI64" s="1" t="n">
        <v>-1</v>
      </c>
      <c r="MJ64" s="1" t="n">
        <v>-1</v>
      </c>
      <c r="MK64" s="1" t="n">
        <v>-1</v>
      </c>
      <c r="ML64" s="1" t="n">
        <v>-1</v>
      </c>
      <c r="MM64" s="1" t="n">
        <v>-1</v>
      </c>
      <c r="MN64" s="1" t="n">
        <v>-1</v>
      </c>
      <c r="MO64" s="1" t="n">
        <v>-1</v>
      </c>
      <c r="MP64" s="1" t="n">
        <v>-1</v>
      </c>
      <c r="MQ64" s="1" t="n">
        <v>-1</v>
      </c>
      <c r="MR64" s="1" t="n">
        <v>-1</v>
      </c>
      <c r="MS64" s="1" t="n">
        <v>-1</v>
      </c>
      <c r="MT64" s="1" t="n">
        <v>-1</v>
      </c>
      <c r="MU64" s="1" t="n">
        <v>-1</v>
      </c>
      <c r="MV64" s="1" t="n">
        <v>-1</v>
      </c>
      <c r="MW64" s="1" t="n">
        <v>-1</v>
      </c>
      <c r="MX64" s="1" t="n">
        <v>-1</v>
      </c>
      <c r="MY64" s="1" t="n">
        <v>-1</v>
      </c>
      <c r="MZ64" s="1" t="n">
        <v>-1</v>
      </c>
      <c r="NA64" s="1" t="n">
        <v>-1</v>
      </c>
      <c r="NB64" s="1" t="n">
        <v>-1</v>
      </c>
      <c r="NC64" s="1" t="n">
        <v>-1</v>
      </c>
      <c r="ND64" s="1" t="n">
        <v>-1</v>
      </c>
      <c r="NE64" s="1" t="n">
        <v>-1</v>
      </c>
      <c r="NF64" s="1" t="n">
        <v>-1</v>
      </c>
      <c r="NG64" s="1" t="n">
        <v>-1</v>
      </c>
      <c r="NH64" s="1" t="n">
        <v>-1</v>
      </c>
      <c r="NI64" s="1" t="n">
        <v>-1</v>
      </c>
      <c r="NJ64" s="1" t="n">
        <v>-1</v>
      </c>
      <c r="NK64" s="1" t="n">
        <v>-1</v>
      </c>
      <c r="NL64" s="1" t="n">
        <v>-1</v>
      </c>
      <c r="NM64" s="1" t="n">
        <v>-1</v>
      </c>
      <c r="NN64" s="1" t="n">
        <v>-1</v>
      </c>
      <c r="NO64" s="1" t="n">
        <v>-1</v>
      </c>
      <c r="NP64" s="1" t="n">
        <v>-1</v>
      </c>
      <c r="NQ64" s="1" t="n">
        <v>-1</v>
      </c>
      <c r="NR64" s="1" t="n">
        <v>-1</v>
      </c>
      <c r="NS64" s="1" t="n">
        <v>-1</v>
      </c>
      <c r="NT64" s="1" t="n">
        <v>-1</v>
      </c>
      <c r="NU64" s="1" t="n">
        <v>-1</v>
      </c>
      <c r="NV64" s="1" t="n">
        <v>-1</v>
      </c>
      <c r="NW64" s="1" t="n">
        <v>-1</v>
      </c>
      <c r="NX64" s="1" t="n">
        <v>-1</v>
      </c>
      <c r="NY64" s="1" t="n">
        <v>-1</v>
      </c>
      <c r="NZ64" s="1" t="n">
        <v>-1</v>
      </c>
      <c r="OA64" s="1" t="n">
        <v>-1</v>
      </c>
      <c r="OB64" s="1" t="n">
        <v>-1</v>
      </c>
      <c r="OC64" s="1" t="n">
        <v>-1</v>
      </c>
      <c r="OD64" s="1" t="n">
        <v>-1</v>
      </c>
      <c r="OE64" s="1" t="n">
        <v>-1</v>
      </c>
      <c r="OF64" s="1" t="n">
        <v>-1</v>
      </c>
      <c r="OG64" s="1" t="n">
        <v>-1</v>
      </c>
      <c r="OH64" s="1" t="n">
        <v>-1</v>
      </c>
      <c r="OI64" s="1" t="n">
        <v>-1</v>
      </c>
      <c r="OJ64" s="1" t="n">
        <v>-1</v>
      </c>
      <c r="OK64" s="1" t="n">
        <v>-1</v>
      </c>
      <c r="OL64" s="1" t="n">
        <v>-1</v>
      </c>
      <c r="OM64" s="1" t="n">
        <v>-1</v>
      </c>
      <c r="ON64" s="1" t="n">
        <v>-1</v>
      </c>
      <c r="OO64" s="1" t="n">
        <v>-1</v>
      </c>
      <c r="OP64" s="1" t="n">
        <v>-1</v>
      </c>
      <c r="OQ64" s="1" t="n">
        <v>-1</v>
      </c>
      <c r="OR64" s="1" t="n">
        <v>-1</v>
      </c>
      <c r="OS64" s="1" t="n">
        <v>-1</v>
      </c>
      <c r="OT64" s="1" t="n">
        <v>-1</v>
      </c>
      <c r="OU64" s="1" t="n">
        <v>-1</v>
      </c>
      <c r="OV64" s="1" t="n">
        <v>-1</v>
      </c>
      <c r="OW64" s="1" t="n">
        <v>-1</v>
      </c>
      <c r="OX64" s="1" t="n">
        <v>-1</v>
      </c>
      <c r="OY64" s="1" t="n">
        <v>-1</v>
      </c>
      <c r="OZ64" s="1" t="n">
        <v>-1</v>
      </c>
      <c r="PA64" s="1" t="n">
        <v>-1</v>
      </c>
      <c r="PB64" s="1" t="n">
        <v>-1</v>
      </c>
      <c r="PC64" s="1" t="n">
        <v>-1</v>
      </c>
      <c r="PD64" s="1" t="n">
        <v>-1</v>
      </c>
      <c r="PE64" s="1" t="n">
        <v>-1</v>
      </c>
      <c r="PF64" s="1" t="n">
        <v>-1</v>
      </c>
      <c r="PG64" s="1" t="n">
        <v>-1</v>
      </c>
      <c r="PH64" s="1" t="n">
        <v>-1</v>
      </c>
      <c r="PI64" s="1" t="n">
        <v>-1</v>
      </c>
      <c r="PJ64" s="1" t="n">
        <v>-1</v>
      </c>
      <c r="PK64" s="1" t="n">
        <v>-1</v>
      </c>
      <c r="PL64" s="1" t="n">
        <v>-1</v>
      </c>
      <c r="PM64" s="1" t="n">
        <v>-1</v>
      </c>
      <c r="PN64" s="1" t="n">
        <v>-1</v>
      </c>
      <c r="PO64" s="1" t="n">
        <v>-1</v>
      </c>
      <c r="PP64" s="1" t="n">
        <v>-1</v>
      </c>
      <c r="PQ64" s="1" t="n">
        <v>-1</v>
      </c>
      <c r="PR64" s="1" t="n">
        <v>-1</v>
      </c>
      <c r="PS64" s="1" t="n">
        <v>-1</v>
      </c>
      <c r="PT64" s="1" t="n">
        <v>-1</v>
      </c>
      <c r="PU64" s="1" t="n">
        <v>-1</v>
      </c>
      <c r="PV64" s="1" t="n">
        <v>-1</v>
      </c>
      <c r="PW64" s="1" t="n">
        <v>-1</v>
      </c>
      <c r="PX64" s="1" t="n">
        <v>-1</v>
      </c>
      <c r="PY64" s="1" t="n">
        <v>-1</v>
      </c>
      <c r="PZ64" s="1" t="n">
        <v>-1</v>
      </c>
      <c r="QA64" s="1" t="n">
        <f aca="false">PZ64/JJ64</f>
        <v>-0.584795321637427</v>
      </c>
      <c r="QB64" s="1" t="n">
        <v>-1</v>
      </c>
      <c r="QC64" s="1" t="n">
        <f aca="false">QB64/JJ64</f>
        <v>-0.584795321637427</v>
      </c>
      <c r="QD64" s="1" t="n">
        <v>-1</v>
      </c>
      <c r="QE64" s="1" t="n">
        <v>-1</v>
      </c>
      <c r="QF64" s="1" t="n">
        <v>-1</v>
      </c>
      <c r="QG64" s="1" t="n">
        <v>-1</v>
      </c>
      <c r="QH64" s="1" t="n">
        <v>-1</v>
      </c>
      <c r="QI64" s="1" t="n">
        <v>-1</v>
      </c>
      <c r="QJ64" s="1" t="n">
        <v>-1</v>
      </c>
      <c r="QK64" s="1" t="n">
        <v>-1</v>
      </c>
      <c r="QL64" s="1" t="n">
        <v>-1</v>
      </c>
      <c r="QM64" s="1" t="n">
        <v>-1</v>
      </c>
      <c r="QN64" s="1" t="n">
        <v>-1</v>
      </c>
      <c r="QO64" s="1" t="n">
        <v>-1</v>
      </c>
      <c r="QP64" s="1" t="n">
        <v>-1</v>
      </c>
      <c r="QQ64" s="1" t="n">
        <v>-1</v>
      </c>
      <c r="QR64" s="1" t="n">
        <v>-1</v>
      </c>
      <c r="QS64" s="1" t="n">
        <v>-1</v>
      </c>
      <c r="QT64" s="1" t="n">
        <v>-1</v>
      </c>
      <c r="QU64" s="1" t="n">
        <v>-1</v>
      </c>
      <c r="QV64" s="1" t="n">
        <v>-1</v>
      </c>
      <c r="QW64" s="1" t="n">
        <v>-1</v>
      </c>
      <c r="QX64" s="1" t="n">
        <v>-1</v>
      </c>
      <c r="QY64" s="1" t="n">
        <v>-1</v>
      </c>
      <c r="QZ64" s="1" t="n">
        <v>-1</v>
      </c>
      <c r="RA64" s="1" t="n">
        <v>-1</v>
      </c>
      <c r="RB64" s="1" t="n">
        <v>-1</v>
      </c>
      <c r="RC64" s="1" t="n">
        <v>-1</v>
      </c>
      <c r="RD64" s="1" t="n">
        <v>-1</v>
      </c>
      <c r="RE64" s="1" t="n">
        <v>-1</v>
      </c>
      <c r="RF64" s="1" t="n">
        <v>-1</v>
      </c>
      <c r="RG64" s="1" t="n">
        <v>-1</v>
      </c>
      <c r="RH64" s="1" t="n">
        <v>-1</v>
      </c>
      <c r="RI64" s="1" t="n">
        <v>-1</v>
      </c>
      <c r="RJ64" s="1" t="n">
        <v>-1</v>
      </c>
      <c r="RK64" s="1" t="n">
        <v>-1</v>
      </c>
      <c r="RL64" s="1" t="n">
        <v>-1</v>
      </c>
      <c r="RM64" s="1" t="n">
        <v>-1</v>
      </c>
      <c r="RN64" s="1" t="n">
        <v>-1</v>
      </c>
      <c r="RO64" s="1" t="n">
        <v>-1</v>
      </c>
      <c r="RP64" s="1" t="n">
        <v>-1</v>
      </c>
      <c r="RQ64" s="1" t="n">
        <v>-1</v>
      </c>
      <c r="RR64" s="1" t="n">
        <v>-1</v>
      </c>
      <c r="RS64" s="1" t="n">
        <v>-1</v>
      </c>
      <c r="RT64" s="1" t="n">
        <v>-1</v>
      </c>
      <c r="RU64" s="1" t="n">
        <v>-1</v>
      </c>
      <c r="RV64" s="1" t="n">
        <v>-1</v>
      </c>
      <c r="RW64" s="1" t="n">
        <v>-1</v>
      </c>
      <c r="RX64" s="1" t="n">
        <v>-1</v>
      </c>
      <c r="RY64" s="1" t="n">
        <v>-1</v>
      </c>
      <c r="RZ64" s="1" t="n">
        <v>-1</v>
      </c>
      <c r="SA64" s="1" t="n">
        <v>-1</v>
      </c>
      <c r="SB64" s="1" t="n">
        <v>-1</v>
      </c>
      <c r="SC64" s="1" t="n">
        <v>-1</v>
      </c>
      <c r="SD64" s="1" t="n">
        <v>-1</v>
      </c>
      <c r="ALU64" s="3"/>
      <c r="ALV64" s="3"/>
      <c r="ALW64" s="3"/>
      <c r="ALX64" s="3"/>
      <c r="ALY64" s="3"/>
      <c r="ALZ64" s="3"/>
      <c r="AMA64" s="3"/>
      <c r="AMB64" s="3"/>
      <c r="AMC64" s="3"/>
      <c r="AMD64" s="3"/>
    </row>
    <row r="65" customFormat="false" ht="21" hidden="false" customHeight="false" outlineLevel="0" collapsed="false">
      <c r="A65" s="14" t="s">
        <v>681</v>
      </c>
      <c r="B65" s="13" t="n">
        <v>160</v>
      </c>
      <c r="C65" s="13" t="n">
        <v>42</v>
      </c>
      <c r="D65" s="15" t="n">
        <v>81</v>
      </c>
      <c r="E65" s="13" t="n">
        <v>175</v>
      </c>
      <c r="F65" s="16" t="n">
        <v>4</v>
      </c>
      <c r="G65" s="16" t="n">
        <v>5</v>
      </c>
      <c r="H65" s="17" t="n">
        <v>999</v>
      </c>
      <c r="I65" s="17" t="n">
        <v>999</v>
      </c>
      <c r="J65" s="17" t="n">
        <v>999</v>
      </c>
      <c r="K65" s="17" t="n">
        <v>999</v>
      </c>
      <c r="L65" s="17" t="n">
        <v>999</v>
      </c>
      <c r="M65" s="17" t="n">
        <v>999</v>
      </c>
      <c r="N65" s="17" t="n">
        <v>999</v>
      </c>
      <c r="O65" s="17" t="n">
        <v>999</v>
      </c>
      <c r="P65" s="17" t="n">
        <v>999</v>
      </c>
      <c r="Q65" s="17" t="n">
        <v>999</v>
      </c>
      <c r="R65" s="17" t="n">
        <v>999</v>
      </c>
      <c r="S65" s="17" t="n">
        <v>999</v>
      </c>
      <c r="T65" s="17" t="n">
        <v>999</v>
      </c>
      <c r="U65" s="17" t="n">
        <v>999</v>
      </c>
      <c r="V65" s="17" t="n">
        <v>999</v>
      </c>
      <c r="W65" s="26" t="n">
        <v>999</v>
      </c>
      <c r="X65" s="17" t="n">
        <v>999</v>
      </c>
      <c r="Y65" s="17" t="n">
        <v>999</v>
      </c>
      <c r="Z65" s="17" t="n">
        <v>999</v>
      </c>
      <c r="AA65" s="17" t="n">
        <v>999</v>
      </c>
      <c r="AB65" s="17" t="n">
        <v>999</v>
      </c>
      <c r="AC65" s="17" t="n">
        <v>999</v>
      </c>
      <c r="AD65" s="17" t="n">
        <v>999</v>
      </c>
      <c r="AE65" s="17" t="n">
        <v>999</v>
      </c>
      <c r="AF65" s="17" t="n">
        <v>999</v>
      </c>
      <c r="AG65" s="17" t="n">
        <v>999</v>
      </c>
      <c r="AH65" s="17" t="n">
        <v>999</v>
      </c>
      <c r="AI65" s="17" t="n">
        <v>999</v>
      </c>
      <c r="AJ65" s="17" t="n">
        <v>999</v>
      </c>
      <c r="AK65" s="17" t="n">
        <v>999</v>
      </c>
      <c r="AL65" s="17" t="n">
        <v>999</v>
      </c>
      <c r="AM65" s="17" t="n">
        <v>999</v>
      </c>
      <c r="AN65" s="17" t="n">
        <v>999</v>
      </c>
      <c r="AO65" s="17" t="n">
        <v>999</v>
      </c>
      <c r="AP65" s="17" t="n">
        <v>999</v>
      </c>
      <c r="AQ65" s="17" t="n">
        <v>999</v>
      </c>
      <c r="AR65" s="17" t="n">
        <v>999</v>
      </c>
      <c r="AS65" s="17" t="n">
        <v>999</v>
      </c>
      <c r="AT65" s="17" t="n">
        <v>999</v>
      </c>
      <c r="AU65" s="17" t="n">
        <v>999</v>
      </c>
      <c r="AV65" s="17" t="n">
        <v>999</v>
      </c>
      <c r="AW65" s="17" t="n">
        <v>999</v>
      </c>
      <c r="AX65" s="17" t="n">
        <v>999</v>
      </c>
      <c r="AY65" s="17" t="n">
        <v>999</v>
      </c>
      <c r="AZ65" s="17" t="n">
        <v>999</v>
      </c>
      <c r="BA65" s="17" t="n">
        <v>999</v>
      </c>
      <c r="BB65" s="19" t="n">
        <v>999</v>
      </c>
      <c r="BC65" s="19" t="n">
        <v>999</v>
      </c>
      <c r="BD65" s="19" t="n">
        <v>999</v>
      </c>
      <c r="BE65" s="19" t="n">
        <v>999</v>
      </c>
      <c r="BF65" s="19" t="n">
        <v>999</v>
      </c>
      <c r="BG65" s="19" t="n">
        <v>999</v>
      </c>
      <c r="BH65" s="19" t="n">
        <v>999</v>
      </c>
      <c r="BI65" s="19" t="n">
        <v>999</v>
      </c>
      <c r="BJ65" s="19" t="n">
        <v>999</v>
      </c>
      <c r="BK65" s="19" t="n">
        <v>999</v>
      </c>
      <c r="BL65" s="19" t="n">
        <v>999</v>
      </c>
      <c r="BM65" s="19" t="n">
        <v>999</v>
      </c>
      <c r="BN65" s="19" t="n">
        <v>999</v>
      </c>
      <c r="BO65" s="19" t="n">
        <v>999</v>
      </c>
      <c r="BP65" s="19" t="n">
        <v>999</v>
      </c>
      <c r="BQ65" s="19" t="n">
        <v>999</v>
      </c>
      <c r="BR65" s="19" t="n">
        <v>999</v>
      </c>
      <c r="BS65" s="19" t="n">
        <v>999</v>
      </c>
      <c r="BT65" s="19" t="n">
        <v>999</v>
      </c>
      <c r="BU65" s="19" t="n">
        <v>999</v>
      </c>
      <c r="BV65" s="19" t="n">
        <v>999</v>
      </c>
      <c r="BW65" s="19" t="n">
        <v>999</v>
      </c>
      <c r="BX65" s="19" t="n">
        <v>999</v>
      </c>
      <c r="BY65" s="19" t="n">
        <v>999</v>
      </c>
      <c r="BZ65" s="19" t="n">
        <v>999</v>
      </c>
      <c r="CA65" s="19" t="n">
        <v>999</v>
      </c>
      <c r="CB65" s="19" t="n">
        <v>999</v>
      </c>
      <c r="CC65" s="19" t="n">
        <v>999</v>
      </c>
      <c r="CD65" s="19" t="n">
        <v>999</v>
      </c>
      <c r="CE65" s="19" t="n">
        <v>999</v>
      </c>
      <c r="CF65" s="21" t="n">
        <v>1068.9</v>
      </c>
      <c r="CG65" s="21" t="n">
        <v>81.6</v>
      </c>
      <c r="CH65" s="21" t="n">
        <v>56.46</v>
      </c>
      <c r="CI65" s="21" t="n">
        <v>68.8</v>
      </c>
      <c r="CJ65" s="21" t="n">
        <v>38.9</v>
      </c>
      <c r="CK65" s="21" t="n">
        <v>81</v>
      </c>
      <c r="CL65" s="21" t="n">
        <v>19</v>
      </c>
      <c r="CM65" s="21" t="n">
        <v>4.255</v>
      </c>
      <c r="CN65" s="21" t="n">
        <v>300</v>
      </c>
      <c r="CO65" s="21" t="n">
        <v>924.3</v>
      </c>
      <c r="CP65" s="21" t="n">
        <v>82.8</v>
      </c>
      <c r="CQ65" s="21" t="n">
        <v>65.43</v>
      </c>
      <c r="CR65" s="21" t="n">
        <v>50.9</v>
      </c>
      <c r="CS65" s="21" t="n">
        <v>30.7</v>
      </c>
      <c r="CT65" s="21" t="n">
        <v>84.2</v>
      </c>
      <c r="CU65" s="21" t="n">
        <v>15.7</v>
      </c>
      <c r="CV65" s="21" t="n">
        <v>5.35</v>
      </c>
      <c r="CW65" s="21" t="n">
        <v>300</v>
      </c>
      <c r="CX65" s="21" t="n">
        <v>999</v>
      </c>
      <c r="CY65" s="21" t="n">
        <v>999</v>
      </c>
      <c r="CZ65" s="21" t="n">
        <v>999</v>
      </c>
      <c r="DA65" s="21" t="n">
        <v>999</v>
      </c>
      <c r="DB65" s="21" t="n">
        <v>999</v>
      </c>
      <c r="DC65" s="21" t="n">
        <v>999</v>
      </c>
      <c r="DD65" s="21" t="n">
        <v>999</v>
      </c>
      <c r="DE65" s="21" t="n">
        <v>999</v>
      </c>
      <c r="DF65" s="21" t="n">
        <v>999</v>
      </c>
      <c r="DG65" s="21" t="n">
        <v>999</v>
      </c>
      <c r="DH65" s="21" t="n">
        <v>999</v>
      </c>
      <c r="DI65" s="21" t="n">
        <v>999</v>
      </c>
      <c r="DJ65" s="21" t="n">
        <v>999</v>
      </c>
      <c r="DK65" s="21" t="n">
        <v>999</v>
      </c>
      <c r="DL65" s="21" t="n">
        <v>999</v>
      </c>
      <c r="DM65" s="21" t="n">
        <v>999</v>
      </c>
      <c r="DN65" s="21" t="n">
        <v>999</v>
      </c>
      <c r="DO65" s="21" t="n">
        <v>999</v>
      </c>
      <c r="DP65" s="21" t="n">
        <v>999</v>
      </c>
      <c r="DQ65" s="21" t="n">
        <v>999</v>
      </c>
      <c r="DR65" s="21" t="n">
        <v>999</v>
      </c>
      <c r="DS65" s="21" t="n">
        <v>999</v>
      </c>
      <c r="DT65" s="21" t="n">
        <v>999</v>
      </c>
      <c r="DU65" s="21" t="n">
        <v>999</v>
      </c>
      <c r="DV65" s="21" t="n">
        <v>999</v>
      </c>
      <c r="DW65" s="21" t="n">
        <v>999</v>
      </c>
      <c r="DX65" s="21" t="n">
        <v>999</v>
      </c>
      <c r="DY65" s="21" t="n">
        <v>999</v>
      </c>
      <c r="DZ65" s="21" t="n">
        <v>999</v>
      </c>
      <c r="EA65" s="21" t="n">
        <v>999</v>
      </c>
      <c r="EB65" s="21" t="n">
        <v>999</v>
      </c>
      <c r="EC65" s="21" t="n">
        <v>999</v>
      </c>
      <c r="ED65" s="21" t="n">
        <v>999</v>
      </c>
      <c r="EE65" s="21" t="n">
        <v>999</v>
      </c>
      <c r="EF65" s="21" t="n">
        <v>999</v>
      </c>
      <c r="EG65" s="21" t="n">
        <v>999</v>
      </c>
      <c r="EH65" s="21" t="n">
        <v>999</v>
      </c>
      <c r="EI65" s="21" t="n">
        <v>999</v>
      </c>
      <c r="EJ65" s="21" t="n">
        <v>999</v>
      </c>
      <c r="EK65" s="21" t="n">
        <v>999</v>
      </c>
      <c r="EL65" s="21" t="n">
        <v>999</v>
      </c>
      <c r="EM65" s="21" t="n">
        <v>999</v>
      </c>
      <c r="EN65" s="21" t="n">
        <v>999</v>
      </c>
      <c r="EO65" s="21" t="n">
        <v>999</v>
      </c>
      <c r="EP65" s="21" t="n">
        <v>999</v>
      </c>
      <c r="EQ65" s="21" t="n">
        <v>999</v>
      </c>
      <c r="ER65" s="21" t="n">
        <v>999</v>
      </c>
      <c r="ES65" s="21" t="n">
        <v>999</v>
      </c>
      <c r="ET65" s="21" t="n">
        <v>999</v>
      </c>
      <c r="EU65" s="21" t="n">
        <v>999</v>
      </c>
      <c r="EV65" s="21" t="n">
        <v>999</v>
      </c>
      <c r="EW65" s="21" t="n">
        <v>999</v>
      </c>
      <c r="EX65" s="21" t="n">
        <v>999</v>
      </c>
      <c r="EY65" s="21" t="n">
        <v>999</v>
      </c>
      <c r="EZ65" s="21" t="n">
        <v>999</v>
      </c>
      <c r="FA65" s="21" t="n">
        <v>999</v>
      </c>
      <c r="FB65" s="21" t="n">
        <v>999</v>
      </c>
      <c r="FC65" s="21" t="n">
        <v>999</v>
      </c>
      <c r="FD65" s="21" t="n">
        <v>999</v>
      </c>
      <c r="FE65" s="21" t="n">
        <v>999</v>
      </c>
      <c r="FF65" s="21" t="n">
        <v>999</v>
      </c>
      <c r="FG65" s="21" t="n">
        <v>999</v>
      </c>
      <c r="FH65" s="21" t="n">
        <v>999</v>
      </c>
      <c r="FI65" s="21" t="n">
        <v>999</v>
      </c>
      <c r="FJ65" s="21" t="n">
        <v>999</v>
      </c>
      <c r="FK65" s="21" t="n">
        <v>999</v>
      </c>
      <c r="FL65" s="21" t="n">
        <v>999</v>
      </c>
      <c r="FM65" s="21" t="n">
        <v>999</v>
      </c>
      <c r="FN65" s="21" t="n">
        <v>999</v>
      </c>
      <c r="FO65" s="21" t="n">
        <v>999</v>
      </c>
      <c r="FP65" s="21" t="n">
        <v>999</v>
      </c>
      <c r="FQ65" s="21" t="n">
        <v>999</v>
      </c>
      <c r="FR65" s="15" t="n">
        <v>2.3</v>
      </c>
      <c r="FS65" s="15" t="n">
        <v>999</v>
      </c>
      <c r="FT65" s="15" t="n">
        <v>999</v>
      </c>
      <c r="FU65" s="15" t="n">
        <v>999</v>
      </c>
      <c r="FV65" s="15" t="n">
        <v>999</v>
      </c>
      <c r="FW65" s="15" t="n">
        <v>131</v>
      </c>
      <c r="FX65" s="15" t="n">
        <v>999</v>
      </c>
      <c r="FY65" s="15" t="n">
        <v>999</v>
      </c>
      <c r="FZ65" s="15" t="n">
        <v>999</v>
      </c>
      <c r="GA65" s="15" t="n">
        <v>999</v>
      </c>
      <c r="GB65" s="15" t="n">
        <v>80.5</v>
      </c>
      <c r="GC65" s="15" t="n">
        <v>999</v>
      </c>
      <c r="GD65" s="15" t="n">
        <v>999</v>
      </c>
      <c r="GE65" s="15" t="n">
        <v>999</v>
      </c>
      <c r="GF65" s="15" t="n">
        <v>999</v>
      </c>
      <c r="GG65" s="15" t="n">
        <v>21.8</v>
      </c>
      <c r="GH65" s="15" t="n">
        <v>999</v>
      </c>
      <c r="GI65" s="15" t="n">
        <v>999</v>
      </c>
      <c r="GJ65" s="15" t="n">
        <v>999</v>
      </c>
      <c r="GK65" s="15" t="n">
        <v>999</v>
      </c>
      <c r="GL65" s="15" t="n">
        <v>0</v>
      </c>
      <c r="GM65" s="15" t="n">
        <v>999</v>
      </c>
      <c r="GN65" s="15" t="n">
        <v>999</v>
      </c>
      <c r="GO65" s="15" t="n">
        <v>999</v>
      </c>
      <c r="GP65" s="15" t="n">
        <v>999</v>
      </c>
      <c r="GQ65" s="15" t="n">
        <v>0</v>
      </c>
      <c r="GR65" s="15" t="n">
        <v>999</v>
      </c>
      <c r="GS65" s="15" t="n">
        <v>999</v>
      </c>
      <c r="GT65" s="15" t="n">
        <v>999</v>
      </c>
      <c r="GU65" s="15" t="n">
        <v>999</v>
      </c>
      <c r="GV65" s="15" t="n">
        <v>0</v>
      </c>
      <c r="GW65" s="15" t="n">
        <v>999</v>
      </c>
      <c r="GX65" s="15" t="n">
        <v>999</v>
      </c>
      <c r="GY65" s="15" t="n">
        <v>999</v>
      </c>
      <c r="GZ65" s="15" t="n">
        <v>999</v>
      </c>
      <c r="HA65" s="15" t="n">
        <v>0</v>
      </c>
      <c r="HB65" s="15" t="n">
        <v>999</v>
      </c>
      <c r="HC65" s="15" t="n">
        <v>999</v>
      </c>
      <c r="HD65" s="15" t="n">
        <v>999</v>
      </c>
      <c r="HE65" s="22" t="n">
        <v>999</v>
      </c>
      <c r="HF65" s="1" t="n">
        <v>-1</v>
      </c>
      <c r="HG65" s="1" t="n">
        <v>-1</v>
      </c>
      <c r="HH65" s="1" t="n">
        <v>-1</v>
      </c>
      <c r="HI65" s="1" t="n">
        <v>-1</v>
      </c>
      <c r="HJ65" s="1" t="n">
        <v>-1</v>
      </c>
      <c r="HK65" s="1" t="n">
        <v>-1</v>
      </c>
      <c r="HL65" s="1" t="n">
        <v>-1</v>
      </c>
      <c r="HM65" s="1" t="n">
        <v>-1</v>
      </c>
      <c r="HN65" s="1" t="n">
        <v>-1</v>
      </c>
      <c r="HO65" s="1" t="n">
        <v>-1</v>
      </c>
      <c r="HP65" s="1" t="n">
        <v>-1</v>
      </c>
      <c r="HQ65" s="1" t="n">
        <v>-1</v>
      </c>
      <c r="HR65" s="1" t="n">
        <v>-1</v>
      </c>
      <c r="HS65" s="1" t="n">
        <v>-1</v>
      </c>
      <c r="HT65" s="1" t="n">
        <v>-1</v>
      </c>
      <c r="HU65" s="1" t="n">
        <v>-1</v>
      </c>
      <c r="HV65" s="1" t="n">
        <v>-1</v>
      </c>
      <c r="HW65" s="1" t="n">
        <v>-1</v>
      </c>
      <c r="HX65" s="1" t="n">
        <v>-1</v>
      </c>
      <c r="HY65" s="1" t="n">
        <v>-1</v>
      </c>
      <c r="HZ65" s="1" t="n">
        <v>-1</v>
      </c>
      <c r="IA65" s="1" t="n">
        <v>-1</v>
      </c>
      <c r="IB65" s="1" t="n">
        <v>-1</v>
      </c>
      <c r="IC65" s="1" t="n">
        <v>-1</v>
      </c>
      <c r="ID65" s="1" t="n">
        <v>-1</v>
      </c>
      <c r="IE65" s="1" t="n">
        <v>-1</v>
      </c>
      <c r="IF65" s="1" t="n">
        <v>-1</v>
      </c>
      <c r="IG65" s="1" t="n">
        <v>-1</v>
      </c>
      <c r="IH65" s="1" t="n">
        <v>-1</v>
      </c>
      <c r="II65" s="1" t="n">
        <v>-1</v>
      </c>
      <c r="IJ65" s="1" t="n">
        <v>-1</v>
      </c>
      <c r="IK65" s="1" t="n">
        <v>-1</v>
      </c>
      <c r="IL65" s="1" t="n">
        <v>-1</v>
      </c>
      <c r="IM65" s="1" t="n">
        <v>-1</v>
      </c>
      <c r="IN65" s="1" t="n">
        <v>-1</v>
      </c>
      <c r="IO65" s="1" t="n">
        <v>-1</v>
      </c>
      <c r="IP65" s="1" t="n">
        <v>-1</v>
      </c>
      <c r="IQ65" s="1" t="n">
        <v>-1</v>
      </c>
      <c r="IR65" s="1" t="n">
        <v>-1</v>
      </c>
      <c r="IS65" s="1" t="n">
        <v>-1</v>
      </c>
      <c r="IT65" s="1" t="n">
        <v>-1</v>
      </c>
      <c r="IU65" s="1" t="n">
        <v>-1</v>
      </c>
      <c r="IV65" s="1" t="n">
        <v>-1</v>
      </c>
      <c r="IW65" s="1" t="n">
        <v>-1</v>
      </c>
      <c r="IX65" s="1" t="n">
        <v>-1</v>
      </c>
      <c r="IY65" s="1" t="n">
        <v>-1</v>
      </c>
      <c r="IZ65" s="1" t="n">
        <v>-1</v>
      </c>
      <c r="JA65" s="1" t="n">
        <v>-1</v>
      </c>
      <c r="JB65" s="1" t="n">
        <v>-1</v>
      </c>
      <c r="JC65" s="1" t="n">
        <v>-1</v>
      </c>
      <c r="JD65" s="1" t="n">
        <v>-1</v>
      </c>
      <c r="JE65" s="1" t="n">
        <v>-1</v>
      </c>
      <c r="JG65" s="1" t="n">
        <v>133</v>
      </c>
      <c r="JH65" s="1" t="n">
        <v>89</v>
      </c>
      <c r="JI65" s="1" t="n">
        <f aca="false">JH65+(JG65-JH65)/3</f>
        <v>103.666666666667</v>
      </c>
      <c r="JJ65" s="1" t="n">
        <v>1.96</v>
      </c>
      <c r="JK65" s="1" t="n">
        <v>90</v>
      </c>
      <c r="JL65" s="1" t="n">
        <v>11</v>
      </c>
      <c r="JM65" s="1" t="n">
        <v>44</v>
      </c>
      <c r="JN65" s="1" t="n">
        <f aca="false">JM65/JJ65</f>
        <v>22.4489795918367</v>
      </c>
      <c r="JO65" s="1" t="n">
        <v>10</v>
      </c>
      <c r="JP65" s="1" t="n">
        <f aca="false">JL65+JM65+JO65</f>
        <v>65</v>
      </c>
      <c r="JQ65" s="1" t="n">
        <v>28</v>
      </c>
      <c r="JR65" s="1" t="n">
        <f aca="false">(JM65-JQ65)/JM65</f>
        <v>0.363636363636364</v>
      </c>
      <c r="JS65" s="1" t="n">
        <v>66</v>
      </c>
      <c r="JT65" s="1" t="n">
        <f aca="false">(JL65+JO65)/JM65</f>
        <v>0.477272727272727</v>
      </c>
      <c r="JU65" s="23" t="n">
        <f aca="false">(0.8*(1.04*(POWER(JP65,3)-POWER(JM65,3)))+0.6)/1000</f>
        <v>157.615512</v>
      </c>
      <c r="JV65" s="1" t="n">
        <f aca="false">JU65/JJ65</f>
        <v>80.4160775510204</v>
      </c>
      <c r="JW65" s="1" t="n">
        <v>56</v>
      </c>
      <c r="JX65" s="1" t="n">
        <v>59</v>
      </c>
      <c r="JY65" s="1" t="n">
        <f aca="false">JW65/JX65</f>
        <v>0.949152542372881</v>
      </c>
      <c r="JZ65" s="1" t="n">
        <v>225</v>
      </c>
      <c r="KA65" s="1" t="n">
        <v>17</v>
      </c>
      <c r="KB65" s="1" t="n">
        <f aca="false">JW65/KA65</f>
        <v>3.29411764705882</v>
      </c>
      <c r="KC65" s="1" t="n">
        <v>21.8</v>
      </c>
      <c r="KD65" s="1" t="n">
        <v>2.1</v>
      </c>
      <c r="KE65" s="1" t="n">
        <f aca="false">((3.14*POWER(KD65,2)/4)*KC65*JK65)/1000</f>
        <v>6.7921497</v>
      </c>
      <c r="KF65" s="1" t="n">
        <f aca="false">KE65/JJ65</f>
        <v>3.4653825</v>
      </c>
      <c r="KG65" s="1" t="n">
        <v>15.5</v>
      </c>
      <c r="KH65" s="1" t="n">
        <v>-1</v>
      </c>
      <c r="KI65" s="1" t="n">
        <v>58</v>
      </c>
      <c r="KJ65" s="1" t="n">
        <v>41</v>
      </c>
      <c r="KK65" s="1" t="n">
        <f aca="false">KI65/KJ65</f>
        <v>1.41463414634146</v>
      </c>
      <c r="KL65" s="1" t="n">
        <v>195</v>
      </c>
      <c r="KM65" s="1" t="n">
        <v>12</v>
      </c>
      <c r="KN65" s="1" t="n">
        <v>72</v>
      </c>
      <c r="KO65" s="1" t="n">
        <f aca="false">KN65/JJ65</f>
        <v>36.734693877551</v>
      </c>
      <c r="KP65" s="1" t="n">
        <v>46</v>
      </c>
      <c r="KQ65" s="1" t="n">
        <f aca="false">KP65/JJ65</f>
        <v>23.469387755102</v>
      </c>
      <c r="KR65" s="1" t="n">
        <v>125</v>
      </c>
      <c r="KS65" s="1" t="n">
        <f aca="false">KR65/JJ65</f>
        <v>63.7755102040816</v>
      </c>
      <c r="KT65" s="1" t="n">
        <v>65</v>
      </c>
      <c r="KU65" s="1" t="n">
        <f aca="false">KT65/JJ65</f>
        <v>33.1632653061224</v>
      </c>
      <c r="KV65" s="1" t="n">
        <f aca="false">KR65-KT65</f>
        <v>60</v>
      </c>
      <c r="KW65" s="1" t="n">
        <v>48</v>
      </c>
      <c r="KX65" s="1" t="n">
        <v>22.3</v>
      </c>
      <c r="KY65" s="1" t="n">
        <v>11.6</v>
      </c>
      <c r="KZ65" s="1" t="n">
        <f aca="false">KX65/JJ65</f>
        <v>11.3775510204082</v>
      </c>
      <c r="LA65" s="1" t="n">
        <f aca="false">KY65/JJ65</f>
        <v>5.91836734693878</v>
      </c>
      <c r="LB65" s="23" t="n">
        <f aca="false">(KX65-KY65)/KX65</f>
        <v>0.479820627802691</v>
      </c>
      <c r="LC65" s="1" t="n">
        <v>-1</v>
      </c>
      <c r="LD65" s="1" t="n">
        <v>-1</v>
      </c>
      <c r="LE65" s="1" t="n">
        <v>-1</v>
      </c>
      <c r="LF65" s="1" t="n">
        <v>-1</v>
      </c>
      <c r="LG65" s="1" t="n">
        <v>-1</v>
      </c>
      <c r="LH65" s="1" t="n">
        <v>-1</v>
      </c>
      <c r="LI65" s="1" t="n">
        <v>-1</v>
      </c>
      <c r="LJ65" s="1" t="n">
        <v>-1</v>
      </c>
      <c r="LK65" s="1" t="n">
        <v>-1</v>
      </c>
      <c r="LL65" s="1" t="n">
        <v>-1</v>
      </c>
      <c r="LM65" s="1" t="n">
        <v>-1</v>
      </c>
      <c r="LN65" s="1" t="n">
        <v>-1</v>
      </c>
      <c r="LO65" s="1" t="n">
        <v>-1</v>
      </c>
      <c r="LP65" s="1" t="n">
        <v>-1</v>
      </c>
      <c r="LQ65" s="1" t="n">
        <v>-1</v>
      </c>
      <c r="LR65" s="1" t="n">
        <v>-1</v>
      </c>
      <c r="LS65" s="1" t="n">
        <v>-1</v>
      </c>
      <c r="LT65" s="1" t="n">
        <v>-1</v>
      </c>
      <c r="LU65" s="1" t="n">
        <v>-1</v>
      </c>
      <c r="LV65" s="1" t="n">
        <v>-1</v>
      </c>
      <c r="LW65" s="1" t="n">
        <v>-1</v>
      </c>
      <c r="LX65" s="1" t="n">
        <v>-1</v>
      </c>
      <c r="LY65" s="1" t="n">
        <v>-1</v>
      </c>
      <c r="LZ65" s="1" t="n">
        <v>-1</v>
      </c>
      <c r="MA65" s="1" t="n">
        <v>-1</v>
      </c>
      <c r="MB65" s="1" t="n">
        <v>-1</v>
      </c>
      <c r="MC65" s="1" t="n">
        <v>-1</v>
      </c>
      <c r="MD65" s="1" t="n">
        <v>-1</v>
      </c>
      <c r="ME65" s="1" t="n">
        <v>-1</v>
      </c>
      <c r="MF65" s="1" t="n">
        <v>-1</v>
      </c>
      <c r="MG65" s="1" t="n">
        <v>-1</v>
      </c>
      <c r="MH65" s="1" t="n">
        <v>-1</v>
      </c>
      <c r="MI65" s="1" t="n">
        <v>-1</v>
      </c>
      <c r="MJ65" s="1" t="n">
        <v>-1</v>
      </c>
      <c r="MK65" s="1" t="n">
        <v>-1</v>
      </c>
      <c r="ML65" s="1" t="n">
        <v>-1</v>
      </c>
      <c r="MM65" s="1" t="n">
        <v>-1</v>
      </c>
      <c r="MN65" s="1" t="n">
        <v>-1</v>
      </c>
      <c r="MO65" s="1" t="n">
        <v>-1</v>
      </c>
      <c r="MP65" s="1" t="n">
        <v>-1</v>
      </c>
      <c r="MQ65" s="1" t="n">
        <v>-1</v>
      </c>
      <c r="MR65" s="1" t="n">
        <v>-1</v>
      </c>
      <c r="MS65" s="1" t="n">
        <v>-1</v>
      </c>
      <c r="MT65" s="1" t="n">
        <v>-1</v>
      </c>
      <c r="MU65" s="1" t="n">
        <v>-1</v>
      </c>
      <c r="MV65" s="1" t="n">
        <v>-1</v>
      </c>
      <c r="MW65" s="1" t="n">
        <v>-1</v>
      </c>
      <c r="MX65" s="1" t="n">
        <v>-1</v>
      </c>
      <c r="MY65" s="1" t="n">
        <v>-1</v>
      </c>
      <c r="MZ65" s="1" t="n">
        <v>-1</v>
      </c>
      <c r="NA65" s="1" t="n">
        <v>-1</v>
      </c>
      <c r="NB65" s="1" t="n">
        <v>-1</v>
      </c>
      <c r="NC65" s="1" t="n">
        <v>-1</v>
      </c>
      <c r="ND65" s="1" t="n">
        <v>-1</v>
      </c>
      <c r="NE65" s="1" t="n">
        <v>-1</v>
      </c>
      <c r="NF65" s="1" t="n">
        <v>-1</v>
      </c>
      <c r="NG65" s="1" t="n">
        <v>-1</v>
      </c>
      <c r="NH65" s="1" t="n">
        <v>-1</v>
      </c>
      <c r="NI65" s="1" t="n">
        <v>-1</v>
      </c>
      <c r="NJ65" s="1" t="n">
        <v>-1</v>
      </c>
      <c r="NK65" s="1" t="n">
        <v>-1</v>
      </c>
      <c r="NL65" s="1" t="n">
        <v>-1</v>
      </c>
      <c r="NM65" s="1" t="n">
        <v>-1</v>
      </c>
      <c r="NN65" s="1" t="n">
        <v>-1</v>
      </c>
      <c r="NO65" s="1" t="n">
        <v>-1</v>
      </c>
      <c r="NP65" s="1" t="n">
        <v>-1</v>
      </c>
      <c r="NQ65" s="1" t="n">
        <v>-1</v>
      </c>
      <c r="NR65" s="1" t="n">
        <v>-1</v>
      </c>
      <c r="NS65" s="1" t="n">
        <v>-1</v>
      </c>
      <c r="NT65" s="1" t="n">
        <v>-1</v>
      </c>
      <c r="NU65" s="1" t="n">
        <v>-1</v>
      </c>
      <c r="NV65" s="1" t="n">
        <v>-1</v>
      </c>
      <c r="NW65" s="1" t="n">
        <v>-1</v>
      </c>
      <c r="NX65" s="1" t="n">
        <v>-1</v>
      </c>
      <c r="NY65" s="1" t="n">
        <v>-1</v>
      </c>
      <c r="NZ65" s="1" t="n">
        <v>-1</v>
      </c>
      <c r="OA65" s="1" t="n">
        <v>-1</v>
      </c>
      <c r="OB65" s="1" t="n">
        <v>-1</v>
      </c>
      <c r="OC65" s="1" t="n">
        <v>-1</v>
      </c>
      <c r="OD65" s="1" t="n">
        <v>-1</v>
      </c>
      <c r="OE65" s="1" t="n">
        <v>-1</v>
      </c>
      <c r="OF65" s="1" t="n">
        <v>-1</v>
      </c>
      <c r="OG65" s="1" t="n">
        <v>-1</v>
      </c>
      <c r="OH65" s="1" t="n">
        <v>-1</v>
      </c>
      <c r="OI65" s="1" t="n">
        <v>-1</v>
      </c>
      <c r="OJ65" s="1" t="n">
        <v>-1</v>
      </c>
      <c r="OK65" s="1" t="n">
        <v>-1</v>
      </c>
      <c r="OL65" s="1" t="n">
        <v>-1</v>
      </c>
      <c r="OM65" s="1" t="n">
        <v>-1</v>
      </c>
      <c r="ON65" s="1" t="n">
        <v>-1</v>
      </c>
      <c r="OO65" s="1" t="n">
        <v>-1</v>
      </c>
      <c r="OP65" s="1" t="n">
        <v>-1</v>
      </c>
      <c r="OQ65" s="1" t="n">
        <v>-1</v>
      </c>
      <c r="OR65" s="1" t="n">
        <v>-1</v>
      </c>
      <c r="OS65" s="1" t="n">
        <v>-1</v>
      </c>
      <c r="OT65" s="1" t="n">
        <v>-1</v>
      </c>
      <c r="OU65" s="1" t="n">
        <v>-1</v>
      </c>
      <c r="OV65" s="1" t="n">
        <v>-1</v>
      </c>
      <c r="OW65" s="1" t="n">
        <v>-1</v>
      </c>
      <c r="OX65" s="1" t="n">
        <v>-1</v>
      </c>
      <c r="OY65" s="1" t="n">
        <v>-1</v>
      </c>
      <c r="OZ65" s="1" t="n">
        <v>-1</v>
      </c>
      <c r="PA65" s="1" t="n">
        <v>-1</v>
      </c>
      <c r="PB65" s="1" t="n">
        <v>-1</v>
      </c>
      <c r="PC65" s="1" t="n">
        <v>-1</v>
      </c>
      <c r="PD65" s="1" t="n">
        <v>-1</v>
      </c>
      <c r="PE65" s="1" t="n">
        <v>-1</v>
      </c>
      <c r="PF65" s="1" t="n">
        <v>-1</v>
      </c>
      <c r="PG65" s="1" t="n">
        <v>-1</v>
      </c>
      <c r="PH65" s="1" t="n">
        <v>-1</v>
      </c>
      <c r="PI65" s="1" t="n">
        <v>-1</v>
      </c>
      <c r="PJ65" s="1" t="n">
        <v>-1</v>
      </c>
      <c r="PK65" s="1" t="n">
        <v>-1</v>
      </c>
      <c r="PL65" s="1" t="n">
        <v>-1</v>
      </c>
      <c r="PM65" s="1" t="n">
        <v>-1</v>
      </c>
      <c r="PN65" s="1" t="n">
        <v>-1</v>
      </c>
      <c r="PO65" s="1" t="n">
        <v>-1</v>
      </c>
      <c r="PP65" s="1" t="n">
        <v>-1</v>
      </c>
      <c r="PQ65" s="1" t="n">
        <v>-1</v>
      </c>
      <c r="PR65" s="1" t="n">
        <v>-1</v>
      </c>
      <c r="PS65" s="1" t="n">
        <v>-1</v>
      </c>
      <c r="PT65" s="1" t="n">
        <v>-1</v>
      </c>
      <c r="PU65" s="1" t="n">
        <v>-1</v>
      </c>
      <c r="PV65" s="1" t="n">
        <v>-1</v>
      </c>
      <c r="PW65" s="1" t="n">
        <v>-1</v>
      </c>
      <c r="PX65" s="1" t="n">
        <v>-1</v>
      </c>
      <c r="PY65" s="1" t="n">
        <v>-1</v>
      </c>
      <c r="PZ65" s="1" t="n">
        <v>-1</v>
      </c>
      <c r="QA65" s="1" t="n">
        <f aca="false">PZ65/JJ65</f>
        <v>-0.510204081632653</v>
      </c>
      <c r="QB65" s="1" t="n">
        <v>-1</v>
      </c>
      <c r="QC65" s="1" t="n">
        <f aca="false">QB65/JJ65</f>
        <v>-0.510204081632653</v>
      </c>
      <c r="QD65" s="1" t="n">
        <v>-1</v>
      </c>
      <c r="QE65" s="1" t="n">
        <v>-1</v>
      </c>
      <c r="QF65" s="1" t="n">
        <v>-1</v>
      </c>
      <c r="QG65" s="1" t="n">
        <v>-1</v>
      </c>
      <c r="QH65" s="1" t="n">
        <v>-1</v>
      </c>
      <c r="QI65" s="1" t="n">
        <v>-1</v>
      </c>
      <c r="QJ65" s="1" t="n">
        <v>-1</v>
      </c>
      <c r="QK65" s="1" t="n">
        <v>-1</v>
      </c>
      <c r="QL65" s="1" t="n">
        <v>-1</v>
      </c>
      <c r="QM65" s="1" t="n">
        <v>-1</v>
      </c>
      <c r="QN65" s="1" t="n">
        <v>-1</v>
      </c>
      <c r="QO65" s="1" t="n">
        <v>-1</v>
      </c>
      <c r="QP65" s="1" t="n">
        <v>-1</v>
      </c>
      <c r="QQ65" s="1" t="n">
        <v>-1</v>
      </c>
      <c r="QR65" s="1" t="n">
        <v>-1</v>
      </c>
      <c r="QS65" s="1" t="n">
        <v>-1</v>
      </c>
      <c r="QT65" s="1" t="n">
        <v>-1</v>
      </c>
      <c r="QU65" s="1" t="n">
        <v>-1</v>
      </c>
      <c r="QV65" s="1" t="n">
        <v>-1</v>
      </c>
      <c r="QW65" s="1" t="n">
        <v>-1</v>
      </c>
      <c r="QX65" s="1" t="n">
        <v>-1</v>
      </c>
      <c r="QY65" s="1" t="n">
        <v>-1</v>
      </c>
      <c r="QZ65" s="1" t="n">
        <v>-1</v>
      </c>
      <c r="RA65" s="1" t="n">
        <v>-1</v>
      </c>
      <c r="RB65" s="1" t="n">
        <v>-1</v>
      </c>
      <c r="RC65" s="1" t="n">
        <v>-1</v>
      </c>
      <c r="RD65" s="1" t="n">
        <v>-1</v>
      </c>
      <c r="RE65" s="1" t="n">
        <v>-1</v>
      </c>
      <c r="RF65" s="1" t="n">
        <v>-1</v>
      </c>
      <c r="RG65" s="1" t="n">
        <v>-1</v>
      </c>
      <c r="RH65" s="1" t="n">
        <v>-1</v>
      </c>
      <c r="RI65" s="1" t="n">
        <v>-1</v>
      </c>
      <c r="RJ65" s="1" t="n">
        <v>-1</v>
      </c>
      <c r="RK65" s="1" t="n">
        <v>-1</v>
      </c>
      <c r="RL65" s="1" t="n">
        <v>-1</v>
      </c>
      <c r="RM65" s="1" t="n">
        <v>-1</v>
      </c>
      <c r="RN65" s="1" t="n">
        <v>-1</v>
      </c>
      <c r="RO65" s="1" t="n">
        <v>-1</v>
      </c>
      <c r="RP65" s="1" t="n">
        <v>-1</v>
      </c>
      <c r="RQ65" s="1" t="n">
        <v>-1</v>
      </c>
      <c r="RR65" s="1" t="n">
        <v>-1</v>
      </c>
      <c r="RS65" s="1" t="n">
        <v>-1</v>
      </c>
      <c r="RT65" s="1" t="n">
        <v>-1</v>
      </c>
      <c r="RU65" s="1" t="n">
        <v>-1</v>
      </c>
      <c r="RV65" s="1" t="n">
        <v>-1</v>
      </c>
      <c r="RW65" s="1" t="n">
        <v>-1</v>
      </c>
      <c r="RX65" s="1" t="n">
        <v>-1</v>
      </c>
      <c r="RY65" s="1" t="n">
        <v>-1</v>
      </c>
      <c r="RZ65" s="1" t="n">
        <v>-1</v>
      </c>
      <c r="SA65" s="1" t="n">
        <v>-1</v>
      </c>
      <c r="SB65" s="1" t="n">
        <v>-1</v>
      </c>
      <c r="SC65" s="1" t="n">
        <v>-1</v>
      </c>
      <c r="SD65" s="1" t="n">
        <v>-1</v>
      </c>
      <c r="ALU65" s="3"/>
      <c r="ALV65" s="3"/>
      <c r="ALW65" s="3"/>
      <c r="ALX65" s="3"/>
      <c r="ALY65" s="3"/>
      <c r="ALZ65" s="3"/>
      <c r="AMA65" s="3"/>
      <c r="AMB65" s="3"/>
      <c r="AMC65" s="3"/>
      <c r="AMD65" s="3"/>
    </row>
    <row r="66" customFormat="false" ht="21" hidden="false" customHeight="false" outlineLevel="0" collapsed="false">
      <c r="A66" s="14" t="s">
        <v>682</v>
      </c>
      <c r="B66" s="13" t="n">
        <v>160</v>
      </c>
      <c r="C66" s="13" t="n">
        <v>39</v>
      </c>
      <c r="D66" s="15" t="n">
        <v>83</v>
      </c>
      <c r="E66" s="13" t="n">
        <v>186</v>
      </c>
      <c r="F66" s="16" t="n">
        <v>4</v>
      </c>
      <c r="G66" s="16" t="n">
        <v>5</v>
      </c>
      <c r="H66" s="17" t="n">
        <v>999</v>
      </c>
      <c r="I66" s="17" t="n">
        <v>999</v>
      </c>
      <c r="J66" s="17" t="n">
        <v>999</v>
      </c>
      <c r="K66" s="17" t="n">
        <v>999</v>
      </c>
      <c r="L66" s="17" t="n">
        <v>999</v>
      </c>
      <c r="M66" s="17" t="n">
        <v>999</v>
      </c>
      <c r="N66" s="17" t="n">
        <v>999</v>
      </c>
      <c r="O66" s="17" t="n">
        <v>999</v>
      </c>
      <c r="P66" s="17" t="n">
        <v>999</v>
      </c>
      <c r="Q66" s="17" t="n">
        <v>999</v>
      </c>
      <c r="R66" s="17" t="n">
        <v>999</v>
      </c>
      <c r="S66" s="17" t="n">
        <v>999</v>
      </c>
      <c r="T66" s="17" t="n">
        <v>999</v>
      </c>
      <c r="U66" s="17" t="n">
        <v>999</v>
      </c>
      <c r="V66" s="17" t="n">
        <v>999</v>
      </c>
      <c r="W66" s="26" t="n">
        <v>999</v>
      </c>
      <c r="X66" s="17" t="n">
        <v>999</v>
      </c>
      <c r="Y66" s="17" t="n">
        <v>999</v>
      </c>
      <c r="Z66" s="17" t="n">
        <v>999</v>
      </c>
      <c r="AA66" s="17" t="n">
        <v>999</v>
      </c>
      <c r="AB66" s="17" t="n">
        <v>999</v>
      </c>
      <c r="AC66" s="17" t="n">
        <v>999</v>
      </c>
      <c r="AD66" s="17" t="n">
        <v>999</v>
      </c>
      <c r="AE66" s="17" t="n">
        <v>999</v>
      </c>
      <c r="AF66" s="17" t="n">
        <v>999</v>
      </c>
      <c r="AG66" s="17" t="n">
        <v>999</v>
      </c>
      <c r="AH66" s="17" t="n">
        <v>999</v>
      </c>
      <c r="AI66" s="17" t="n">
        <v>999</v>
      </c>
      <c r="AJ66" s="17" t="n">
        <v>999</v>
      </c>
      <c r="AK66" s="17" t="n">
        <v>999</v>
      </c>
      <c r="AL66" s="17" t="n">
        <v>999</v>
      </c>
      <c r="AM66" s="17" t="n">
        <v>999</v>
      </c>
      <c r="AN66" s="17" t="n">
        <v>999</v>
      </c>
      <c r="AO66" s="17" t="n">
        <v>999</v>
      </c>
      <c r="AP66" s="17" t="n">
        <v>999</v>
      </c>
      <c r="AQ66" s="17" t="n">
        <v>999</v>
      </c>
      <c r="AR66" s="17" t="n">
        <v>999</v>
      </c>
      <c r="AS66" s="17" t="n">
        <v>999</v>
      </c>
      <c r="AT66" s="17" t="n">
        <v>999</v>
      </c>
      <c r="AU66" s="17" t="n">
        <v>999</v>
      </c>
      <c r="AV66" s="17" t="n">
        <v>999</v>
      </c>
      <c r="AW66" s="17" t="n">
        <v>999</v>
      </c>
      <c r="AX66" s="17" t="n">
        <v>999</v>
      </c>
      <c r="AY66" s="17" t="n">
        <v>999</v>
      </c>
      <c r="AZ66" s="17" t="n">
        <v>999</v>
      </c>
      <c r="BA66" s="17" t="n">
        <v>999</v>
      </c>
      <c r="BB66" s="19" t="n">
        <v>999</v>
      </c>
      <c r="BC66" s="19" t="n">
        <v>999</v>
      </c>
      <c r="BD66" s="19" t="n">
        <v>999</v>
      </c>
      <c r="BE66" s="19" t="n">
        <v>999</v>
      </c>
      <c r="BF66" s="19" t="n">
        <v>999</v>
      </c>
      <c r="BG66" s="19" t="n">
        <v>999</v>
      </c>
      <c r="BH66" s="19" t="n">
        <v>999</v>
      </c>
      <c r="BI66" s="19" t="n">
        <v>999</v>
      </c>
      <c r="BJ66" s="19" t="n">
        <v>999</v>
      </c>
      <c r="BK66" s="19" t="n">
        <v>999</v>
      </c>
      <c r="BL66" s="19" t="n">
        <v>999</v>
      </c>
      <c r="BM66" s="19" t="n">
        <v>999</v>
      </c>
      <c r="BN66" s="19" t="n">
        <v>999</v>
      </c>
      <c r="BO66" s="19" t="n">
        <v>999</v>
      </c>
      <c r="BP66" s="19" t="n">
        <v>999</v>
      </c>
      <c r="BQ66" s="19" t="n">
        <v>999</v>
      </c>
      <c r="BR66" s="19" t="n">
        <v>999</v>
      </c>
      <c r="BS66" s="19" t="n">
        <v>999</v>
      </c>
      <c r="BT66" s="19" t="n">
        <v>999</v>
      </c>
      <c r="BU66" s="19" t="n">
        <v>999</v>
      </c>
      <c r="BV66" s="19" t="n">
        <v>999</v>
      </c>
      <c r="BW66" s="19" t="n">
        <v>999</v>
      </c>
      <c r="BX66" s="19" t="n">
        <v>999</v>
      </c>
      <c r="BY66" s="19" t="n">
        <v>999</v>
      </c>
      <c r="BZ66" s="19" t="n">
        <v>999</v>
      </c>
      <c r="CA66" s="19" t="n">
        <v>999</v>
      </c>
      <c r="CB66" s="19" t="n">
        <v>999</v>
      </c>
      <c r="CC66" s="19" t="n">
        <v>999</v>
      </c>
      <c r="CD66" s="19" t="n">
        <v>999</v>
      </c>
      <c r="CE66" s="19" t="n">
        <v>999</v>
      </c>
      <c r="CF66" s="21" t="n">
        <v>966.3</v>
      </c>
      <c r="CG66" s="21" t="n">
        <v>93.5</v>
      </c>
      <c r="CH66" s="21" t="n">
        <v>62.47</v>
      </c>
      <c r="CI66" s="21" t="n">
        <v>123.9</v>
      </c>
      <c r="CJ66" s="21" t="n">
        <v>9.4</v>
      </c>
      <c r="CK66" s="21" t="n">
        <v>51.2</v>
      </c>
      <c r="CL66" s="21" t="n">
        <v>48.7</v>
      </c>
      <c r="CM66" s="21" t="n">
        <v>1.051</v>
      </c>
      <c r="CN66" s="21" t="n">
        <v>300</v>
      </c>
      <c r="CO66" s="21" t="n">
        <v>922.2</v>
      </c>
      <c r="CP66" s="21" t="n">
        <v>311.8</v>
      </c>
      <c r="CQ66" s="21" t="n">
        <v>69.23</v>
      </c>
      <c r="CR66" s="21" t="n">
        <v>465</v>
      </c>
      <c r="CS66" s="21" t="n">
        <v>24.7</v>
      </c>
      <c r="CT66" s="21" t="n">
        <v>27.3</v>
      </c>
      <c r="CU66" s="21" t="n">
        <v>72.6</v>
      </c>
      <c r="CV66" s="21" t="n">
        <v>0.376</v>
      </c>
      <c r="CW66" s="21" t="n">
        <v>300</v>
      </c>
      <c r="CX66" s="21" t="n">
        <v>999</v>
      </c>
      <c r="CY66" s="21" t="n">
        <v>999</v>
      </c>
      <c r="CZ66" s="21" t="n">
        <v>999</v>
      </c>
      <c r="DA66" s="21" t="n">
        <v>999</v>
      </c>
      <c r="DB66" s="21" t="n">
        <v>999</v>
      </c>
      <c r="DC66" s="21" t="n">
        <v>999</v>
      </c>
      <c r="DD66" s="21" t="n">
        <v>999</v>
      </c>
      <c r="DE66" s="21" t="n">
        <v>999</v>
      </c>
      <c r="DF66" s="21" t="n">
        <v>999</v>
      </c>
      <c r="DG66" s="21" t="n">
        <v>999</v>
      </c>
      <c r="DH66" s="21" t="n">
        <v>999</v>
      </c>
      <c r="DI66" s="21" t="n">
        <v>999</v>
      </c>
      <c r="DJ66" s="21" t="n">
        <v>999</v>
      </c>
      <c r="DK66" s="21" t="n">
        <v>999</v>
      </c>
      <c r="DL66" s="21" t="n">
        <v>999</v>
      </c>
      <c r="DM66" s="21" t="n">
        <v>999</v>
      </c>
      <c r="DN66" s="21" t="n">
        <v>999</v>
      </c>
      <c r="DO66" s="21" t="n">
        <v>999</v>
      </c>
      <c r="DP66" s="21" t="n">
        <v>999</v>
      </c>
      <c r="DQ66" s="21" t="n">
        <v>999</v>
      </c>
      <c r="DR66" s="21" t="n">
        <v>999</v>
      </c>
      <c r="DS66" s="21" t="n">
        <v>999</v>
      </c>
      <c r="DT66" s="21" t="n">
        <v>999</v>
      </c>
      <c r="DU66" s="21" t="n">
        <v>999</v>
      </c>
      <c r="DV66" s="21" t="n">
        <v>999</v>
      </c>
      <c r="DW66" s="21" t="n">
        <v>999</v>
      </c>
      <c r="DX66" s="21" t="n">
        <v>999</v>
      </c>
      <c r="DY66" s="21" t="n">
        <v>999</v>
      </c>
      <c r="DZ66" s="21" t="n">
        <v>999</v>
      </c>
      <c r="EA66" s="21" t="n">
        <v>999</v>
      </c>
      <c r="EB66" s="21" t="n">
        <v>999</v>
      </c>
      <c r="EC66" s="21" t="n">
        <v>999</v>
      </c>
      <c r="ED66" s="21" t="n">
        <v>999</v>
      </c>
      <c r="EE66" s="21" t="n">
        <v>999</v>
      </c>
      <c r="EF66" s="21" t="n">
        <v>999</v>
      </c>
      <c r="EG66" s="21" t="n">
        <v>999</v>
      </c>
      <c r="EH66" s="21" t="n">
        <v>999</v>
      </c>
      <c r="EI66" s="21" t="n">
        <v>999</v>
      </c>
      <c r="EJ66" s="21" t="n">
        <v>999</v>
      </c>
      <c r="EK66" s="21" t="n">
        <v>999</v>
      </c>
      <c r="EL66" s="21" t="n">
        <v>999</v>
      </c>
      <c r="EM66" s="21" t="n">
        <v>999</v>
      </c>
      <c r="EN66" s="21" t="n">
        <v>999</v>
      </c>
      <c r="EO66" s="21" t="n">
        <v>999</v>
      </c>
      <c r="EP66" s="21" t="n">
        <v>999</v>
      </c>
      <c r="EQ66" s="21" t="n">
        <v>999</v>
      </c>
      <c r="ER66" s="21" t="n">
        <v>999</v>
      </c>
      <c r="ES66" s="21" t="n">
        <v>999</v>
      </c>
      <c r="ET66" s="21" t="n">
        <v>999</v>
      </c>
      <c r="EU66" s="21" t="n">
        <v>999</v>
      </c>
      <c r="EV66" s="21" t="n">
        <v>999</v>
      </c>
      <c r="EW66" s="21" t="n">
        <v>999</v>
      </c>
      <c r="EX66" s="21" t="n">
        <v>999</v>
      </c>
      <c r="EY66" s="21" t="n">
        <v>999</v>
      </c>
      <c r="EZ66" s="21" t="n">
        <v>999</v>
      </c>
      <c r="FA66" s="21" t="n">
        <v>999</v>
      </c>
      <c r="FB66" s="21" t="n">
        <v>999</v>
      </c>
      <c r="FC66" s="21" t="n">
        <v>999</v>
      </c>
      <c r="FD66" s="21" t="n">
        <v>999</v>
      </c>
      <c r="FE66" s="21" t="n">
        <v>999</v>
      </c>
      <c r="FF66" s="21" t="n">
        <v>999</v>
      </c>
      <c r="FG66" s="21" t="n">
        <v>999</v>
      </c>
      <c r="FH66" s="21" t="n">
        <v>999</v>
      </c>
      <c r="FI66" s="21" t="n">
        <v>999</v>
      </c>
      <c r="FJ66" s="21" t="n">
        <v>999</v>
      </c>
      <c r="FK66" s="21" t="n">
        <v>999</v>
      </c>
      <c r="FL66" s="21" t="n">
        <v>999</v>
      </c>
      <c r="FM66" s="21" t="n">
        <v>999</v>
      </c>
      <c r="FN66" s="21" t="n">
        <v>999</v>
      </c>
      <c r="FO66" s="21" t="n">
        <v>999</v>
      </c>
      <c r="FP66" s="21" t="n">
        <v>999</v>
      </c>
      <c r="FQ66" s="21" t="n">
        <v>999</v>
      </c>
      <c r="FR66" s="15" t="n">
        <v>1.2</v>
      </c>
      <c r="FS66" s="15" t="n">
        <v>999</v>
      </c>
      <c r="FT66" s="15" t="n">
        <v>999</v>
      </c>
      <c r="FU66" s="15" t="n">
        <v>999</v>
      </c>
      <c r="FV66" s="15" t="n">
        <v>999</v>
      </c>
      <c r="FW66" s="15" t="n">
        <v>111</v>
      </c>
      <c r="FX66" s="15" t="n">
        <v>999</v>
      </c>
      <c r="FY66" s="15" t="n">
        <v>999</v>
      </c>
      <c r="FZ66" s="15" t="n">
        <v>999</v>
      </c>
      <c r="GA66" s="15" t="n">
        <v>999</v>
      </c>
      <c r="GB66" s="15" t="n">
        <v>82.6</v>
      </c>
      <c r="GC66" s="15" t="n">
        <v>999</v>
      </c>
      <c r="GD66" s="15" t="n">
        <v>999</v>
      </c>
      <c r="GE66" s="15" t="n">
        <v>999</v>
      </c>
      <c r="GF66" s="15" t="n">
        <v>999</v>
      </c>
      <c r="GG66" s="15" t="n">
        <v>15.3</v>
      </c>
      <c r="GH66" s="15" t="n">
        <v>999</v>
      </c>
      <c r="GI66" s="15" t="n">
        <v>999</v>
      </c>
      <c r="GJ66" s="15" t="n">
        <v>999</v>
      </c>
      <c r="GK66" s="15" t="n">
        <v>999</v>
      </c>
      <c r="GL66" s="15" t="n">
        <v>0</v>
      </c>
      <c r="GM66" s="15" t="n">
        <v>999</v>
      </c>
      <c r="GN66" s="15" t="n">
        <v>999</v>
      </c>
      <c r="GO66" s="15" t="n">
        <v>999</v>
      </c>
      <c r="GP66" s="15" t="n">
        <v>999</v>
      </c>
      <c r="GQ66" s="15" t="n">
        <v>0</v>
      </c>
      <c r="GR66" s="15" t="n">
        <v>999</v>
      </c>
      <c r="GS66" s="15" t="n">
        <v>999</v>
      </c>
      <c r="GT66" s="15" t="n">
        <v>999</v>
      </c>
      <c r="GU66" s="15" t="n">
        <v>999</v>
      </c>
      <c r="GV66" s="15" t="n">
        <v>1.4</v>
      </c>
      <c r="GW66" s="15" t="n">
        <v>999</v>
      </c>
      <c r="GX66" s="15" t="n">
        <v>999</v>
      </c>
      <c r="GY66" s="15" t="n">
        <v>999</v>
      </c>
      <c r="GZ66" s="15" t="n">
        <v>999</v>
      </c>
      <c r="HA66" s="15" t="n">
        <v>0</v>
      </c>
      <c r="HB66" s="15" t="n">
        <v>999</v>
      </c>
      <c r="HC66" s="15" t="n">
        <v>999</v>
      </c>
      <c r="HD66" s="15" t="n">
        <v>999</v>
      </c>
      <c r="HE66" s="22" t="n">
        <v>999</v>
      </c>
      <c r="HF66" s="1" t="n">
        <v>-1</v>
      </c>
      <c r="HG66" s="1" t="n">
        <v>-1</v>
      </c>
      <c r="HH66" s="1" t="n">
        <v>-1</v>
      </c>
      <c r="HI66" s="1" t="n">
        <v>-1</v>
      </c>
      <c r="HJ66" s="1" t="n">
        <v>-1</v>
      </c>
      <c r="HK66" s="1" t="n">
        <v>-1</v>
      </c>
      <c r="HL66" s="1" t="n">
        <v>-1</v>
      </c>
      <c r="HM66" s="1" t="n">
        <v>-1</v>
      </c>
      <c r="HN66" s="1" t="n">
        <v>-1</v>
      </c>
      <c r="HO66" s="1" t="n">
        <v>-1</v>
      </c>
      <c r="HP66" s="1" t="n">
        <v>-1</v>
      </c>
      <c r="HQ66" s="1" t="n">
        <v>-1</v>
      </c>
      <c r="HR66" s="1" t="n">
        <v>-1</v>
      </c>
      <c r="HS66" s="1" t="n">
        <v>-1</v>
      </c>
      <c r="HT66" s="1" t="n">
        <v>-1</v>
      </c>
      <c r="HU66" s="1" t="n">
        <v>-1</v>
      </c>
      <c r="HV66" s="1" t="n">
        <v>-1</v>
      </c>
      <c r="HW66" s="1" t="n">
        <v>-1</v>
      </c>
      <c r="HX66" s="1" t="n">
        <v>-1</v>
      </c>
      <c r="HY66" s="1" t="n">
        <v>-1</v>
      </c>
      <c r="HZ66" s="1" t="n">
        <v>-1</v>
      </c>
      <c r="IA66" s="1" t="n">
        <v>-1</v>
      </c>
      <c r="IB66" s="1" t="n">
        <v>-1</v>
      </c>
      <c r="IC66" s="1" t="n">
        <v>-1</v>
      </c>
      <c r="ID66" s="1" t="n">
        <v>-1</v>
      </c>
      <c r="IE66" s="1" t="n">
        <v>-1</v>
      </c>
      <c r="IF66" s="1" t="n">
        <v>-1</v>
      </c>
      <c r="IG66" s="1" t="n">
        <v>-1</v>
      </c>
      <c r="IH66" s="1" t="n">
        <v>-1</v>
      </c>
      <c r="II66" s="1" t="n">
        <v>-1</v>
      </c>
      <c r="IJ66" s="1" t="n">
        <v>-1</v>
      </c>
      <c r="IK66" s="1" t="n">
        <v>-1</v>
      </c>
      <c r="IL66" s="1" t="n">
        <v>-1</v>
      </c>
      <c r="IM66" s="1" t="n">
        <v>-1</v>
      </c>
      <c r="IN66" s="1" t="n">
        <v>-1</v>
      </c>
      <c r="IO66" s="1" t="n">
        <v>-1</v>
      </c>
      <c r="IP66" s="1" t="n">
        <v>-1</v>
      </c>
      <c r="IQ66" s="1" t="n">
        <v>-1</v>
      </c>
      <c r="IR66" s="1" t="n">
        <v>-1</v>
      </c>
      <c r="IS66" s="1" t="n">
        <v>-1</v>
      </c>
      <c r="IT66" s="1" t="n">
        <v>-1</v>
      </c>
      <c r="IU66" s="1" t="n">
        <v>-1</v>
      </c>
      <c r="IV66" s="1" t="n">
        <v>-1</v>
      </c>
      <c r="IW66" s="1" t="n">
        <v>-1</v>
      </c>
      <c r="IX66" s="1" t="n">
        <v>-1</v>
      </c>
      <c r="IY66" s="1" t="n">
        <v>-1</v>
      </c>
      <c r="IZ66" s="1" t="n">
        <v>-1</v>
      </c>
      <c r="JA66" s="1" t="n">
        <v>-1</v>
      </c>
      <c r="JB66" s="1" t="n">
        <v>-1</v>
      </c>
      <c r="JC66" s="1" t="n">
        <v>-1</v>
      </c>
      <c r="JD66" s="1" t="n">
        <v>-1</v>
      </c>
      <c r="JE66" s="1" t="n">
        <v>-1</v>
      </c>
      <c r="JG66" s="1" t="n">
        <v>117</v>
      </c>
      <c r="JH66" s="1" t="n">
        <v>78</v>
      </c>
      <c r="JI66" s="1" t="n">
        <f aca="false">JH66+(JG66-JH66)/3</f>
        <v>91</v>
      </c>
      <c r="JJ66" s="1" t="n">
        <v>2.07</v>
      </c>
      <c r="JK66" s="1" t="n">
        <v>75</v>
      </c>
      <c r="JL66" s="1" t="n">
        <v>10</v>
      </c>
      <c r="JM66" s="1" t="n">
        <v>59</v>
      </c>
      <c r="JN66" s="1" t="n">
        <f aca="false">JM66/JJ66</f>
        <v>28.5024154589372</v>
      </c>
      <c r="JO66" s="1" t="n">
        <v>11</v>
      </c>
      <c r="JP66" s="1" t="n">
        <f aca="false">JL66+JM66+JO66</f>
        <v>80</v>
      </c>
      <c r="JQ66" s="1" t="n">
        <v>39</v>
      </c>
      <c r="JR66" s="1" t="n">
        <f aca="false">(JM66-JQ66)/JM66</f>
        <v>0.338983050847458</v>
      </c>
      <c r="JS66" s="1" t="n">
        <v>63</v>
      </c>
      <c r="JT66" s="1" t="n">
        <f aca="false">(JL66+JO66)/JM66</f>
        <v>0.35593220338983</v>
      </c>
      <c r="JU66" s="23" t="n">
        <f aca="false">(0.8*(1.04*(POWER(JP66,3)-POWER(JM66,3)))+0.6)/1000</f>
        <v>255.109272</v>
      </c>
      <c r="JV66" s="1" t="n">
        <f aca="false">JU66/JJ66</f>
        <v>123.241194202899</v>
      </c>
      <c r="JW66" s="1" t="n">
        <v>59</v>
      </c>
      <c r="JX66" s="1" t="n">
        <v>71</v>
      </c>
      <c r="JY66" s="1" t="n">
        <f aca="false">JW66/JX66</f>
        <v>0.830985915492958</v>
      </c>
      <c r="JZ66" s="1" t="n">
        <v>197</v>
      </c>
      <c r="KA66" s="1" t="n">
        <v>14</v>
      </c>
      <c r="KB66" s="1" t="n">
        <f aca="false">JW66/KA66</f>
        <v>4.21428571428571</v>
      </c>
      <c r="KC66" s="1" t="n">
        <v>20.9</v>
      </c>
      <c r="KD66" s="1" t="n">
        <v>2.5</v>
      </c>
      <c r="KE66" s="1" t="n">
        <f aca="false">((3.14*POWER(KD66,2)/4)*KC66*JK66)/1000</f>
        <v>7.690546875</v>
      </c>
      <c r="KF66" s="1" t="n">
        <f aca="false">KE66/JJ66</f>
        <v>3.71524003623188</v>
      </c>
      <c r="KG66" s="1" t="n">
        <v>19.2</v>
      </c>
      <c r="KH66" s="1" t="n">
        <v>-1</v>
      </c>
      <c r="KI66" s="1" t="n">
        <v>52</v>
      </c>
      <c r="KJ66" s="1" t="n">
        <v>36</v>
      </c>
      <c r="KK66" s="1" t="n">
        <f aca="false">KI66/KJ66</f>
        <v>1.44444444444444</v>
      </c>
      <c r="KL66" s="1" t="n">
        <v>268</v>
      </c>
      <c r="KM66" s="1" t="n">
        <v>11</v>
      </c>
      <c r="KN66" s="1" t="n">
        <v>71</v>
      </c>
      <c r="KO66" s="1" t="n">
        <f aca="false">KN66/JJ66</f>
        <v>34.2995169082126</v>
      </c>
      <c r="KP66" s="1" t="n">
        <v>59</v>
      </c>
      <c r="KQ66" s="1" t="n">
        <f aca="false">KP66/JJ66</f>
        <v>28.5024154589372</v>
      </c>
      <c r="KR66" s="1" t="n">
        <v>161</v>
      </c>
      <c r="KS66" s="1" t="n">
        <f aca="false">KR66/JJ66</f>
        <v>77.7777777777778</v>
      </c>
      <c r="KT66" s="1" t="n">
        <v>73</v>
      </c>
      <c r="KU66" s="1" t="n">
        <f aca="false">KT66/JJ66</f>
        <v>35.2657004830918</v>
      </c>
      <c r="KV66" s="1" t="n">
        <f aca="false">KR66-KT66</f>
        <v>88</v>
      </c>
      <c r="KW66" s="1" t="n">
        <v>55</v>
      </c>
      <c r="KX66" s="1" t="n">
        <v>24.2</v>
      </c>
      <c r="KY66" s="1" t="n">
        <v>14.7</v>
      </c>
      <c r="KZ66" s="1" t="n">
        <f aca="false">KX66/JJ66</f>
        <v>11.6908212560386</v>
      </c>
      <c r="LA66" s="1" t="n">
        <f aca="false">KY66/JJ66</f>
        <v>7.10144927536232</v>
      </c>
      <c r="LB66" s="23" t="n">
        <f aca="false">(KX66-KY66)/KX66</f>
        <v>0.392561983471074</v>
      </c>
      <c r="LC66" s="1" t="n">
        <v>-1</v>
      </c>
      <c r="LD66" s="1" t="n">
        <v>-1</v>
      </c>
      <c r="LE66" s="1" t="n">
        <v>-1</v>
      </c>
      <c r="LF66" s="1" t="n">
        <v>-1</v>
      </c>
      <c r="LG66" s="1" t="n">
        <v>-1</v>
      </c>
      <c r="LH66" s="1" t="n">
        <v>-1</v>
      </c>
      <c r="LI66" s="1" t="n">
        <v>-1</v>
      </c>
      <c r="LJ66" s="1" t="n">
        <v>-1</v>
      </c>
      <c r="LK66" s="1" t="n">
        <v>-1</v>
      </c>
      <c r="LL66" s="1" t="n">
        <v>-1</v>
      </c>
      <c r="LM66" s="1" t="n">
        <v>-1</v>
      </c>
      <c r="LN66" s="1" t="n">
        <v>-1</v>
      </c>
      <c r="LO66" s="1" t="n">
        <v>-1</v>
      </c>
      <c r="LP66" s="1" t="n">
        <v>-1</v>
      </c>
      <c r="LQ66" s="1" t="n">
        <v>-1</v>
      </c>
      <c r="LR66" s="1" t="n">
        <v>-1</v>
      </c>
      <c r="LS66" s="1" t="n">
        <v>-1</v>
      </c>
      <c r="LT66" s="1" t="n">
        <v>-1</v>
      </c>
      <c r="LU66" s="1" t="n">
        <v>-1</v>
      </c>
      <c r="LV66" s="1" t="n">
        <v>-1</v>
      </c>
      <c r="LW66" s="1" t="n">
        <v>-1</v>
      </c>
      <c r="LX66" s="1" t="n">
        <v>-1</v>
      </c>
      <c r="LY66" s="1" t="n">
        <v>-1</v>
      </c>
      <c r="LZ66" s="1" t="n">
        <v>-1</v>
      </c>
      <c r="MA66" s="1" t="n">
        <v>-1</v>
      </c>
      <c r="MB66" s="1" t="n">
        <v>-1</v>
      </c>
      <c r="MC66" s="1" t="n">
        <v>-1</v>
      </c>
      <c r="MD66" s="1" t="n">
        <v>-1</v>
      </c>
      <c r="ME66" s="1" t="n">
        <v>-1</v>
      </c>
      <c r="MF66" s="1" t="n">
        <v>-1</v>
      </c>
      <c r="MG66" s="1" t="n">
        <v>-1</v>
      </c>
      <c r="MH66" s="1" t="n">
        <v>-1</v>
      </c>
      <c r="MI66" s="1" t="n">
        <v>-1</v>
      </c>
      <c r="MJ66" s="1" t="n">
        <v>-1</v>
      </c>
      <c r="MK66" s="1" t="n">
        <v>-1</v>
      </c>
      <c r="ML66" s="1" t="n">
        <v>-1</v>
      </c>
      <c r="MM66" s="1" t="n">
        <v>-1</v>
      </c>
      <c r="MN66" s="1" t="n">
        <v>-1</v>
      </c>
      <c r="MO66" s="1" t="n">
        <v>-1</v>
      </c>
      <c r="MP66" s="1" t="n">
        <v>-1</v>
      </c>
      <c r="MQ66" s="1" t="n">
        <v>-1</v>
      </c>
      <c r="MR66" s="1" t="n">
        <v>-1</v>
      </c>
      <c r="MS66" s="1" t="n">
        <v>-1</v>
      </c>
      <c r="MT66" s="1" t="n">
        <v>-1</v>
      </c>
      <c r="MU66" s="1" t="n">
        <v>-1</v>
      </c>
      <c r="MV66" s="1" t="n">
        <v>-1</v>
      </c>
      <c r="MW66" s="1" t="n">
        <v>-1</v>
      </c>
      <c r="MX66" s="1" t="n">
        <v>-1</v>
      </c>
      <c r="MY66" s="1" t="n">
        <v>-1</v>
      </c>
      <c r="MZ66" s="1" t="n">
        <v>-1</v>
      </c>
      <c r="NA66" s="1" t="n">
        <v>-1</v>
      </c>
      <c r="NB66" s="1" t="n">
        <v>-1</v>
      </c>
      <c r="NC66" s="1" t="n">
        <v>-1</v>
      </c>
      <c r="ND66" s="1" t="n">
        <v>-1</v>
      </c>
      <c r="NE66" s="1" t="n">
        <v>-1</v>
      </c>
      <c r="NF66" s="1" t="n">
        <v>-1</v>
      </c>
      <c r="NG66" s="1" t="n">
        <v>-1</v>
      </c>
      <c r="NH66" s="1" t="n">
        <v>-1</v>
      </c>
      <c r="NI66" s="1" t="n">
        <v>-1</v>
      </c>
      <c r="NJ66" s="1" t="n">
        <v>-1</v>
      </c>
      <c r="NK66" s="1" t="n">
        <v>-1</v>
      </c>
      <c r="NL66" s="1" t="n">
        <v>-1</v>
      </c>
      <c r="NM66" s="1" t="n">
        <v>-1</v>
      </c>
      <c r="NN66" s="1" t="n">
        <v>-1</v>
      </c>
      <c r="NO66" s="1" t="n">
        <v>-1</v>
      </c>
      <c r="NP66" s="1" t="n">
        <v>-1</v>
      </c>
      <c r="NQ66" s="1" t="n">
        <v>-1</v>
      </c>
      <c r="NR66" s="1" t="n">
        <v>-1</v>
      </c>
      <c r="NS66" s="1" t="n">
        <v>-1</v>
      </c>
      <c r="NT66" s="1" t="n">
        <v>-1</v>
      </c>
      <c r="NU66" s="1" t="n">
        <v>-1</v>
      </c>
      <c r="NV66" s="1" t="n">
        <v>-1</v>
      </c>
      <c r="NW66" s="1" t="n">
        <v>-1</v>
      </c>
      <c r="NX66" s="1" t="n">
        <v>-1</v>
      </c>
      <c r="NY66" s="1" t="n">
        <v>-1</v>
      </c>
      <c r="NZ66" s="1" t="n">
        <v>-1</v>
      </c>
      <c r="OA66" s="1" t="n">
        <v>-1</v>
      </c>
      <c r="OB66" s="1" t="n">
        <v>-1</v>
      </c>
      <c r="OC66" s="1" t="n">
        <v>-1</v>
      </c>
      <c r="OD66" s="1" t="n">
        <v>-1</v>
      </c>
      <c r="OE66" s="1" t="n">
        <v>-1</v>
      </c>
      <c r="OF66" s="1" t="n">
        <v>-1</v>
      </c>
      <c r="OG66" s="1" t="n">
        <v>-1</v>
      </c>
      <c r="OH66" s="1" t="n">
        <v>-1</v>
      </c>
      <c r="OI66" s="1" t="n">
        <v>-1</v>
      </c>
      <c r="OJ66" s="1" t="n">
        <v>-1</v>
      </c>
      <c r="OK66" s="1" t="n">
        <v>-1</v>
      </c>
      <c r="OL66" s="1" t="n">
        <v>-1</v>
      </c>
      <c r="OM66" s="1" t="n">
        <v>-1</v>
      </c>
      <c r="ON66" s="1" t="n">
        <v>-1</v>
      </c>
      <c r="OO66" s="1" t="n">
        <v>-1</v>
      </c>
      <c r="OP66" s="1" t="n">
        <v>-1</v>
      </c>
      <c r="OQ66" s="1" t="n">
        <v>-1</v>
      </c>
      <c r="OR66" s="1" t="n">
        <v>-1</v>
      </c>
      <c r="OS66" s="1" t="n">
        <v>-1</v>
      </c>
      <c r="OT66" s="1" t="n">
        <v>-1</v>
      </c>
      <c r="OU66" s="1" t="n">
        <v>-1</v>
      </c>
      <c r="OV66" s="1" t="n">
        <v>-1</v>
      </c>
      <c r="OW66" s="1" t="n">
        <v>-1</v>
      </c>
      <c r="OX66" s="1" t="n">
        <v>-1</v>
      </c>
      <c r="OY66" s="1" t="n">
        <v>-1</v>
      </c>
      <c r="OZ66" s="1" t="n">
        <v>-1</v>
      </c>
      <c r="PA66" s="1" t="n">
        <v>-1</v>
      </c>
      <c r="PB66" s="1" t="n">
        <v>-1</v>
      </c>
      <c r="PC66" s="1" t="n">
        <v>-1</v>
      </c>
      <c r="PD66" s="1" t="n">
        <v>-1</v>
      </c>
      <c r="PE66" s="1" t="n">
        <v>-1</v>
      </c>
      <c r="PF66" s="1" t="n">
        <v>-1</v>
      </c>
      <c r="PG66" s="1" t="n">
        <v>-1</v>
      </c>
      <c r="PH66" s="1" t="n">
        <v>-1</v>
      </c>
      <c r="PI66" s="1" t="n">
        <v>-1</v>
      </c>
      <c r="PJ66" s="1" t="n">
        <v>-1</v>
      </c>
      <c r="PK66" s="1" t="n">
        <v>-1</v>
      </c>
      <c r="PL66" s="1" t="n">
        <v>-1</v>
      </c>
      <c r="PM66" s="1" t="n">
        <v>-1</v>
      </c>
      <c r="PN66" s="1" t="n">
        <v>-1</v>
      </c>
      <c r="PO66" s="1" t="n">
        <v>-1</v>
      </c>
      <c r="PP66" s="1" t="n">
        <v>-1</v>
      </c>
      <c r="PQ66" s="1" t="n">
        <v>-1</v>
      </c>
      <c r="PR66" s="1" t="n">
        <v>-1</v>
      </c>
      <c r="PS66" s="1" t="n">
        <v>-1</v>
      </c>
      <c r="PT66" s="1" t="n">
        <v>-1</v>
      </c>
      <c r="PU66" s="1" t="n">
        <v>-1</v>
      </c>
      <c r="PV66" s="1" t="n">
        <v>-1</v>
      </c>
      <c r="PW66" s="1" t="n">
        <v>-1</v>
      </c>
      <c r="PX66" s="1" t="n">
        <v>-1</v>
      </c>
      <c r="PY66" s="1" t="n">
        <v>-1</v>
      </c>
      <c r="PZ66" s="1" t="n">
        <v>-1</v>
      </c>
      <c r="QA66" s="1" t="n">
        <f aca="false">PZ66/JJ66</f>
        <v>-0.483091787439614</v>
      </c>
      <c r="QB66" s="1" t="n">
        <v>-1</v>
      </c>
      <c r="QC66" s="1" t="n">
        <f aca="false">QB66/JJ66</f>
        <v>-0.483091787439614</v>
      </c>
      <c r="QD66" s="1" t="n">
        <v>-1</v>
      </c>
      <c r="QE66" s="1" t="n">
        <v>-1</v>
      </c>
      <c r="QF66" s="1" t="n">
        <v>-1</v>
      </c>
      <c r="QG66" s="1" t="n">
        <v>-1</v>
      </c>
      <c r="QH66" s="1" t="n">
        <v>-1</v>
      </c>
      <c r="QI66" s="1" t="n">
        <v>-1</v>
      </c>
      <c r="QJ66" s="1" t="n">
        <v>-1</v>
      </c>
      <c r="QK66" s="1" t="n">
        <v>-1</v>
      </c>
      <c r="QL66" s="1" t="n">
        <v>-1</v>
      </c>
      <c r="QM66" s="1" t="n">
        <v>-1</v>
      </c>
      <c r="QN66" s="1" t="n">
        <v>-1</v>
      </c>
      <c r="QO66" s="1" t="n">
        <v>-1</v>
      </c>
      <c r="QP66" s="1" t="n">
        <v>-1</v>
      </c>
      <c r="QQ66" s="1" t="n">
        <v>-1</v>
      </c>
      <c r="QR66" s="1" t="n">
        <v>-1</v>
      </c>
      <c r="QS66" s="1" t="n">
        <v>-1</v>
      </c>
      <c r="QT66" s="1" t="n">
        <v>-1</v>
      </c>
      <c r="QU66" s="1" t="n">
        <v>-1</v>
      </c>
      <c r="QV66" s="1" t="n">
        <v>-1</v>
      </c>
      <c r="QW66" s="1" t="n">
        <v>-1</v>
      </c>
      <c r="QX66" s="1" t="n">
        <v>-1</v>
      </c>
      <c r="QY66" s="1" t="n">
        <v>-1</v>
      </c>
      <c r="QZ66" s="1" t="n">
        <v>-1</v>
      </c>
      <c r="RA66" s="1" t="n">
        <v>-1</v>
      </c>
      <c r="RB66" s="1" t="n">
        <v>-1</v>
      </c>
      <c r="RC66" s="1" t="n">
        <v>-1</v>
      </c>
      <c r="RD66" s="1" t="n">
        <v>-1</v>
      </c>
      <c r="RE66" s="1" t="n">
        <v>-1</v>
      </c>
      <c r="RF66" s="1" t="n">
        <v>-1</v>
      </c>
      <c r="RG66" s="1" t="n">
        <v>-1</v>
      </c>
      <c r="RH66" s="1" t="n">
        <v>-1</v>
      </c>
      <c r="RI66" s="1" t="n">
        <v>-1</v>
      </c>
      <c r="RJ66" s="1" t="n">
        <v>-1</v>
      </c>
      <c r="RK66" s="1" t="n">
        <v>-1</v>
      </c>
      <c r="RL66" s="1" t="n">
        <v>-1</v>
      </c>
      <c r="RM66" s="1" t="n">
        <v>-1</v>
      </c>
      <c r="RN66" s="1" t="n">
        <v>-1</v>
      </c>
      <c r="RO66" s="1" t="n">
        <v>-1</v>
      </c>
      <c r="RP66" s="1" t="n">
        <v>-1</v>
      </c>
      <c r="RQ66" s="1" t="n">
        <v>-1</v>
      </c>
      <c r="RR66" s="1" t="n">
        <v>-1</v>
      </c>
      <c r="RS66" s="1" t="n">
        <v>-1</v>
      </c>
      <c r="RT66" s="1" t="n">
        <v>-1</v>
      </c>
      <c r="RU66" s="1" t="n">
        <v>-1</v>
      </c>
      <c r="RV66" s="1" t="n">
        <v>-1</v>
      </c>
      <c r="RW66" s="1" t="n">
        <v>-1</v>
      </c>
      <c r="RX66" s="1" t="n">
        <v>-1</v>
      </c>
      <c r="RY66" s="1" t="n">
        <v>-1</v>
      </c>
      <c r="RZ66" s="1" t="n">
        <v>-1</v>
      </c>
      <c r="SA66" s="1" t="n">
        <v>-1</v>
      </c>
      <c r="SB66" s="1" t="n">
        <v>-1</v>
      </c>
      <c r="SC66" s="1" t="n">
        <v>-1</v>
      </c>
      <c r="SD66" s="1" t="n">
        <v>-1</v>
      </c>
      <c r="ALU66" s="3"/>
      <c r="ALV66" s="3"/>
      <c r="ALW66" s="3"/>
      <c r="ALX66" s="3"/>
      <c r="ALY66" s="3"/>
      <c r="ALZ66" s="3"/>
      <c r="AMA66" s="3"/>
      <c r="AMB66" s="3"/>
      <c r="AMC66" s="3"/>
      <c r="AMD66" s="3"/>
    </row>
    <row r="67" customFormat="false" ht="21" hidden="false" customHeight="false" outlineLevel="0" collapsed="false">
      <c r="A67" s="14" t="s">
        <v>683</v>
      </c>
      <c r="B67" s="13" t="n">
        <v>160</v>
      </c>
      <c r="C67" s="13" t="n">
        <v>29</v>
      </c>
      <c r="D67" s="15" t="n">
        <v>67</v>
      </c>
      <c r="E67" s="13" t="n">
        <v>176</v>
      </c>
      <c r="F67" s="16" t="n">
        <v>4</v>
      </c>
      <c r="G67" s="16" t="n">
        <v>7</v>
      </c>
      <c r="H67" s="17" t="n">
        <v>15</v>
      </c>
      <c r="I67" s="17" t="n">
        <v>269</v>
      </c>
      <c r="J67" s="17" t="n">
        <v>13</v>
      </c>
      <c r="K67" s="17" t="n">
        <v>97</v>
      </c>
      <c r="L67" s="17" t="n">
        <v>998</v>
      </c>
      <c r="M67" s="17" t="n">
        <v>998</v>
      </c>
      <c r="N67" s="17" t="n">
        <v>998</v>
      </c>
      <c r="O67" s="17" t="n">
        <v>998</v>
      </c>
      <c r="P67" s="17" t="n">
        <v>998</v>
      </c>
      <c r="Q67" s="17" t="n">
        <v>998</v>
      </c>
      <c r="R67" s="17" t="n">
        <v>998</v>
      </c>
      <c r="S67" s="17" t="n">
        <v>998</v>
      </c>
      <c r="T67" s="17" t="n">
        <v>998</v>
      </c>
      <c r="U67" s="17" t="n">
        <v>998</v>
      </c>
      <c r="V67" s="17" t="n">
        <v>1983</v>
      </c>
      <c r="W67" s="18" t="n">
        <v>0.0222222222222222</v>
      </c>
      <c r="X67" s="19" t="n">
        <v>52</v>
      </c>
      <c r="Y67" s="19" t="n">
        <v>43</v>
      </c>
      <c r="Z67" s="19" t="n">
        <v>56</v>
      </c>
      <c r="AA67" s="19" t="n">
        <v>53</v>
      </c>
      <c r="AB67" s="19" t="n">
        <v>57</v>
      </c>
      <c r="AC67" s="19" t="n">
        <v>52</v>
      </c>
      <c r="AD67" s="19" t="n">
        <v>39</v>
      </c>
      <c r="AE67" s="19" t="n">
        <v>51</v>
      </c>
      <c r="AF67" s="19" t="n">
        <v>51</v>
      </c>
      <c r="AG67" s="19" t="n">
        <v>53</v>
      </c>
      <c r="AH67" s="19" t="n">
        <v>1</v>
      </c>
      <c r="AI67" s="19" t="n">
        <v>0.906976744186046</v>
      </c>
      <c r="AJ67" s="19" t="n">
        <v>0.910714285714286</v>
      </c>
      <c r="AK67" s="19" t="n">
        <v>0.962264150943396</v>
      </c>
      <c r="AL67" s="19" t="n">
        <v>0.929824561403509</v>
      </c>
      <c r="AM67" s="19" t="n">
        <v>190</v>
      </c>
      <c r="AN67" s="19" t="n">
        <v>113</v>
      </c>
      <c r="AO67" s="19" t="n">
        <v>163</v>
      </c>
      <c r="AP67" s="19" t="n">
        <v>180</v>
      </c>
      <c r="AQ67" s="19" t="n">
        <v>173</v>
      </c>
      <c r="AR67" s="19" t="n">
        <v>32</v>
      </c>
      <c r="AS67" s="19" t="n">
        <v>24</v>
      </c>
      <c r="AT67" s="19" t="n">
        <v>33</v>
      </c>
      <c r="AU67" s="19" t="n">
        <v>32</v>
      </c>
      <c r="AV67" s="19" t="n">
        <v>32</v>
      </c>
      <c r="AW67" s="19" t="n">
        <v>98.0769230769231</v>
      </c>
      <c r="AX67" s="19" t="n">
        <v>88.3720930232558</v>
      </c>
      <c r="AY67" s="19" t="n">
        <v>100</v>
      </c>
      <c r="AZ67" s="19" t="n">
        <v>94.3396226415094</v>
      </c>
      <c r="BA67" s="19" t="n">
        <v>98.2456140350877</v>
      </c>
      <c r="BB67" s="19" t="n">
        <v>273</v>
      </c>
      <c r="BC67" s="19" t="n">
        <v>244</v>
      </c>
      <c r="BD67" s="19" t="n">
        <v>240</v>
      </c>
      <c r="BE67" s="19" t="n">
        <v>240</v>
      </c>
      <c r="BF67" s="19" t="n">
        <v>235</v>
      </c>
      <c r="BG67" s="19" t="n">
        <v>257</v>
      </c>
      <c r="BH67" s="19" t="n">
        <v>244</v>
      </c>
      <c r="BI67" s="19" t="n">
        <v>243</v>
      </c>
      <c r="BJ67" s="19" t="n">
        <v>228</v>
      </c>
      <c r="BK67" s="19" t="n">
        <v>206</v>
      </c>
      <c r="BL67" s="19" t="n">
        <v>0.941391941391941</v>
      </c>
      <c r="BM67" s="19" t="n">
        <v>1</v>
      </c>
      <c r="BN67" s="19" t="n">
        <v>1.0125</v>
      </c>
      <c r="BO67" s="19" t="n">
        <v>0.95</v>
      </c>
      <c r="BP67" s="19" t="n">
        <v>0.876595744680851</v>
      </c>
      <c r="BQ67" s="19" t="n">
        <v>498</v>
      </c>
      <c r="BR67" s="19" t="n">
        <v>350</v>
      </c>
      <c r="BS67" s="19" t="n">
        <v>527</v>
      </c>
      <c r="BT67" s="19" t="n">
        <v>499</v>
      </c>
      <c r="BU67" s="19" t="n">
        <v>537</v>
      </c>
      <c r="BV67" s="19" t="n">
        <v>139</v>
      </c>
      <c r="BW67" s="19" t="n">
        <v>129</v>
      </c>
      <c r="BX67" s="19" t="n">
        <v>139</v>
      </c>
      <c r="BY67" s="19" t="n">
        <v>130</v>
      </c>
      <c r="BZ67" s="19" t="n">
        <v>102</v>
      </c>
      <c r="CA67" s="20" t="n">
        <v>88.2783882783883</v>
      </c>
      <c r="CB67" s="20" t="n">
        <v>61.0655737704918</v>
      </c>
      <c r="CC67" s="20" t="n">
        <v>92.5</v>
      </c>
      <c r="CD67" s="20" t="n">
        <v>92.0833333333333</v>
      </c>
      <c r="CE67" s="20" t="n">
        <v>89.7872340425532</v>
      </c>
      <c r="CF67" s="21" t="n">
        <v>1469.7</v>
      </c>
      <c r="CG67" s="21" t="n">
        <v>78.9</v>
      </c>
      <c r="CH67" s="21" t="n">
        <v>40.94</v>
      </c>
      <c r="CI67" s="21" t="n">
        <v>92.1</v>
      </c>
      <c r="CJ67" s="21" t="n">
        <v>67.3</v>
      </c>
      <c r="CK67" s="21" t="n">
        <v>50.5</v>
      </c>
      <c r="CL67" s="21" t="n">
        <v>49.5</v>
      </c>
      <c r="CM67" s="21" t="n">
        <v>1.022</v>
      </c>
      <c r="CN67" s="21" t="n">
        <v>300</v>
      </c>
      <c r="CO67" s="21" t="n">
        <v>1248.8</v>
      </c>
      <c r="CP67" s="21" t="n">
        <v>105.8</v>
      </c>
      <c r="CQ67" s="21" t="n">
        <v>48.46</v>
      </c>
      <c r="CR67" s="21" t="n">
        <v>90.7</v>
      </c>
      <c r="CS67" s="21" t="n">
        <v>39.7</v>
      </c>
      <c r="CT67" s="21" t="n">
        <v>73.9</v>
      </c>
      <c r="CU67" s="21" t="n">
        <v>26.1</v>
      </c>
      <c r="CV67" s="21" t="n">
        <v>2.831</v>
      </c>
      <c r="CW67" s="21" t="n">
        <v>300</v>
      </c>
      <c r="CX67" s="21" t="n">
        <v>856.6</v>
      </c>
      <c r="CY67" s="21" t="n">
        <v>141.8</v>
      </c>
      <c r="CZ67" s="21" t="n">
        <v>71.84</v>
      </c>
      <c r="DA67" s="21" t="n">
        <v>197.7</v>
      </c>
      <c r="DB67" s="21" t="n">
        <v>43.8</v>
      </c>
      <c r="DC67" s="21" t="n">
        <v>40.7</v>
      </c>
      <c r="DD67" s="21" t="n">
        <v>58.8</v>
      </c>
      <c r="DE67" s="21" t="n">
        <v>0.692</v>
      </c>
      <c r="DF67" s="21" t="n">
        <v>300</v>
      </c>
      <c r="DG67" s="21" t="n">
        <v>620.2</v>
      </c>
      <c r="DH67" s="21" t="n">
        <v>76</v>
      </c>
      <c r="DI67" s="21" t="n">
        <v>97.64</v>
      </c>
      <c r="DJ67" s="21" t="n">
        <v>15.1</v>
      </c>
      <c r="DK67" s="21" t="n">
        <v>1.5</v>
      </c>
      <c r="DL67" s="21" t="n">
        <v>96</v>
      </c>
      <c r="DM67" s="21" t="n">
        <v>4</v>
      </c>
      <c r="DN67" s="21" t="n">
        <v>23.73</v>
      </c>
      <c r="DO67" s="21" t="n">
        <v>300</v>
      </c>
      <c r="DP67" s="21" t="n">
        <v>1214.1</v>
      </c>
      <c r="DQ67" s="21" t="n">
        <v>80</v>
      </c>
      <c r="DR67" s="21" t="n">
        <v>49.64</v>
      </c>
      <c r="DS67" s="21" t="n">
        <v>103</v>
      </c>
      <c r="DT67" s="21" t="n">
        <v>43.9</v>
      </c>
      <c r="DU67" s="21" t="n">
        <v>36.9</v>
      </c>
      <c r="DV67" s="21" t="n">
        <v>62.5</v>
      </c>
      <c r="DW67" s="21" t="n">
        <v>0.591</v>
      </c>
      <c r="DX67" s="21" t="n">
        <v>300</v>
      </c>
      <c r="DY67" s="21" t="n">
        <v>1046.6</v>
      </c>
      <c r="DZ67" s="21" t="n">
        <v>144.9</v>
      </c>
      <c r="EA67" s="21" t="n">
        <v>58.51</v>
      </c>
      <c r="EB67" s="21" t="n">
        <v>98.4</v>
      </c>
      <c r="EC67" s="21" t="n">
        <v>48.8</v>
      </c>
      <c r="ED67" s="21" t="n">
        <v>66.5</v>
      </c>
      <c r="EE67" s="21" t="n">
        <v>33.5</v>
      </c>
      <c r="EF67" s="21" t="n">
        <v>1.988</v>
      </c>
      <c r="EG67" s="21" t="n">
        <v>300</v>
      </c>
      <c r="EH67" s="21" t="n">
        <v>1072.2</v>
      </c>
      <c r="EI67" s="21" t="n">
        <v>110.8</v>
      </c>
      <c r="EJ67" s="21" t="n">
        <v>56.59</v>
      </c>
      <c r="EK67" s="21" t="n">
        <v>119.8</v>
      </c>
      <c r="EL67" s="21" t="n">
        <v>59.3</v>
      </c>
      <c r="EM67" s="21" t="n">
        <v>69.2</v>
      </c>
      <c r="EN67" s="21" t="n">
        <v>30.6</v>
      </c>
      <c r="EO67" s="21" t="n">
        <v>2.263</v>
      </c>
      <c r="EP67" s="21" t="n">
        <v>300</v>
      </c>
      <c r="EQ67" s="21" t="n">
        <v>831.3</v>
      </c>
      <c r="ER67" s="21" t="n">
        <v>74.7</v>
      </c>
      <c r="ES67" s="21" t="n">
        <v>72.73</v>
      </c>
      <c r="ET67" s="21" t="n">
        <v>31.8</v>
      </c>
      <c r="EU67" s="21" t="n">
        <v>8.9</v>
      </c>
      <c r="EV67" s="21" t="n">
        <v>93.4</v>
      </c>
      <c r="EW67" s="21" t="n">
        <v>6.5</v>
      </c>
      <c r="EX67" s="21" t="n">
        <v>14.276</v>
      </c>
      <c r="EY67" s="21" t="n">
        <v>300</v>
      </c>
      <c r="EZ67" s="21" t="n">
        <v>972.1</v>
      </c>
      <c r="FA67" s="21" t="n">
        <v>85.5</v>
      </c>
      <c r="FB67" s="21" t="n">
        <v>62.19</v>
      </c>
      <c r="FC67" s="21" t="n">
        <v>73.6</v>
      </c>
      <c r="FD67" s="21" t="n">
        <v>40.7</v>
      </c>
      <c r="FE67" s="21" t="n">
        <v>68.8</v>
      </c>
      <c r="FF67" s="21" t="n">
        <v>32.2</v>
      </c>
      <c r="FG67" s="21" t="n">
        <v>2.205</v>
      </c>
      <c r="FH67" s="21" t="n">
        <v>300</v>
      </c>
      <c r="FI67" s="21" t="n">
        <v>748.8</v>
      </c>
      <c r="FJ67" s="21" t="n">
        <v>49.4</v>
      </c>
      <c r="FK67" s="21" t="n">
        <v>80.46</v>
      </c>
      <c r="FL67" s="21" t="n">
        <v>20.9</v>
      </c>
      <c r="FM67" s="21" t="n">
        <v>3.5</v>
      </c>
      <c r="FN67" s="21" t="n">
        <v>90</v>
      </c>
      <c r="FO67" s="21" t="n">
        <v>10</v>
      </c>
      <c r="FP67" s="21" t="n">
        <v>8.977</v>
      </c>
      <c r="FQ67" s="21" t="n">
        <v>300</v>
      </c>
      <c r="FR67" s="15" t="n">
        <v>2.3</v>
      </c>
      <c r="FS67" s="15" t="n">
        <v>1.8</v>
      </c>
      <c r="FT67" s="15" t="n">
        <v>0.6</v>
      </c>
      <c r="FU67" s="15" t="n">
        <v>1.4</v>
      </c>
      <c r="FV67" s="15" t="n">
        <v>1.7</v>
      </c>
      <c r="FW67" s="15" t="n">
        <v>71</v>
      </c>
      <c r="FX67" s="15" t="n">
        <v>94</v>
      </c>
      <c r="FY67" s="15" t="n">
        <v>88</v>
      </c>
      <c r="FZ67" s="15" t="n">
        <v>112</v>
      </c>
      <c r="GA67" s="15" t="n">
        <v>105</v>
      </c>
      <c r="GB67" s="15" t="n">
        <v>66.2</v>
      </c>
      <c r="GC67" s="15" t="n">
        <v>65.5</v>
      </c>
      <c r="GD67" s="15" t="n">
        <v>69.5</v>
      </c>
      <c r="GE67" s="15" t="n">
        <v>71.2</v>
      </c>
      <c r="GF67" s="15" t="n">
        <v>70.5</v>
      </c>
      <c r="GG67" s="15" t="n">
        <v>10.2</v>
      </c>
      <c r="GH67" s="15" t="n">
        <v>8.5</v>
      </c>
      <c r="GI67" s="15" t="n">
        <v>8.8</v>
      </c>
      <c r="GJ67" s="15" t="n">
        <v>10.2</v>
      </c>
      <c r="GK67" s="15" t="n">
        <v>11</v>
      </c>
      <c r="GL67" s="15" t="n">
        <v>1.9</v>
      </c>
      <c r="GM67" s="15" t="n">
        <v>7.6</v>
      </c>
      <c r="GN67" s="15" t="n">
        <v>5</v>
      </c>
      <c r="GO67" s="15" t="n">
        <v>4</v>
      </c>
      <c r="GP67" s="15" t="n">
        <v>1.6</v>
      </c>
      <c r="GQ67" s="15" t="n">
        <v>2.8</v>
      </c>
      <c r="GR67" s="15" t="n">
        <v>8.4</v>
      </c>
      <c r="GS67" s="15" t="n">
        <v>5.9</v>
      </c>
      <c r="GT67" s="15" t="n">
        <v>5.3</v>
      </c>
      <c r="GU67" s="15" t="n">
        <v>0.7</v>
      </c>
      <c r="GV67" s="15" t="n">
        <v>2.3</v>
      </c>
      <c r="GW67" s="15" t="n">
        <v>9.4</v>
      </c>
      <c r="GX67" s="15" t="n">
        <v>7.6</v>
      </c>
      <c r="GY67" s="15" t="n">
        <v>5.2</v>
      </c>
      <c r="GZ67" s="15" t="n">
        <v>4.9</v>
      </c>
      <c r="HA67" s="15" t="n">
        <v>0</v>
      </c>
      <c r="HB67" s="15" t="n">
        <v>6.4</v>
      </c>
      <c r="HC67" s="15" t="n">
        <v>0</v>
      </c>
      <c r="HD67" s="15" t="n">
        <v>0</v>
      </c>
      <c r="HE67" s="22" t="n">
        <v>0</v>
      </c>
      <c r="HF67" s="1" t="n">
        <v>-1</v>
      </c>
      <c r="HG67" s="1" t="n">
        <v>-1</v>
      </c>
      <c r="HH67" s="1" t="n">
        <v>-1</v>
      </c>
      <c r="HI67" s="1" t="n">
        <v>-1</v>
      </c>
      <c r="HJ67" s="1" t="n">
        <v>-1</v>
      </c>
      <c r="HK67" s="1" t="n">
        <v>-1</v>
      </c>
      <c r="HL67" s="1" t="n">
        <v>-1</v>
      </c>
      <c r="HM67" s="1" t="n">
        <v>-1</v>
      </c>
      <c r="HN67" s="1" t="n">
        <v>-1</v>
      </c>
      <c r="HO67" s="1" t="n">
        <v>-1</v>
      </c>
      <c r="HP67" s="1" t="n">
        <v>-1</v>
      </c>
      <c r="HQ67" s="1" t="n">
        <v>-1</v>
      </c>
      <c r="HR67" s="1" t="n">
        <v>-1</v>
      </c>
      <c r="HS67" s="1" t="n">
        <v>-1</v>
      </c>
      <c r="HT67" s="1" t="n">
        <v>-1</v>
      </c>
      <c r="HU67" s="1" t="n">
        <v>-1</v>
      </c>
      <c r="HV67" s="1" t="n">
        <v>-1</v>
      </c>
      <c r="HW67" s="1" t="n">
        <v>-1</v>
      </c>
      <c r="HX67" s="1" t="n">
        <v>-1</v>
      </c>
      <c r="HY67" s="1" t="n">
        <v>-1</v>
      </c>
      <c r="HZ67" s="1" t="n">
        <v>-1</v>
      </c>
      <c r="IA67" s="1" t="n">
        <v>-1</v>
      </c>
      <c r="IB67" s="1" t="n">
        <v>-1</v>
      </c>
      <c r="IC67" s="1" t="n">
        <v>-1</v>
      </c>
      <c r="ID67" s="1" t="n">
        <v>-1</v>
      </c>
      <c r="IE67" s="1" t="n">
        <v>-1</v>
      </c>
      <c r="IF67" s="1" t="n">
        <v>-1</v>
      </c>
      <c r="IG67" s="1" t="n">
        <v>-1</v>
      </c>
      <c r="IH67" s="1" t="n">
        <v>-1</v>
      </c>
      <c r="II67" s="1" t="n">
        <v>-1</v>
      </c>
      <c r="IJ67" s="1" t="n">
        <v>-1</v>
      </c>
      <c r="IK67" s="1" t="n">
        <v>-1</v>
      </c>
      <c r="IL67" s="1" t="n">
        <v>-1</v>
      </c>
      <c r="IM67" s="1" t="n">
        <v>-1</v>
      </c>
      <c r="IN67" s="1" t="n">
        <v>-1</v>
      </c>
      <c r="IO67" s="1" t="n">
        <v>-1</v>
      </c>
      <c r="IP67" s="1" t="n">
        <v>-1</v>
      </c>
      <c r="IQ67" s="1" t="n">
        <v>-1</v>
      </c>
      <c r="IR67" s="1" t="n">
        <v>-1</v>
      </c>
      <c r="IS67" s="1" t="n">
        <v>-1</v>
      </c>
      <c r="IT67" s="1" t="n">
        <v>-1</v>
      </c>
      <c r="IU67" s="1" t="n">
        <v>-1</v>
      </c>
      <c r="IV67" s="1" t="n">
        <v>-1</v>
      </c>
      <c r="IW67" s="1" t="n">
        <v>-1</v>
      </c>
      <c r="IX67" s="1" t="n">
        <v>-1</v>
      </c>
      <c r="IY67" s="1" t="n">
        <v>-1</v>
      </c>
      <c r="IZ67" s="1" t="n">
        <v>-1</v>
      </c>
      <c r="JA67" s="1" t="n">
        <v>-1</v>
      </c>
      <c r="JB67" s="1" t="n">
        <v>-1</v>
      </c>
      <c r="JC67" s="1" t="n">
        <v>-1</v>
      </c>
      <c r="JD67" s="1" t="n">
        <v>-1</v>
      </c>
      <c r="JE67" s="1" t="n">
        <v>-1</v>
      </c>
      <c r="JG67" s="1" t="n">
        <v>116</v>
      </c>
      <c r="JH67" s="1" t="n">
        <v>67</v>
      </c>
      <c r="JI67" s="1" t="n">
        <f aca="false">JH67+(JG67-JH67)/3</f>
        <v>83.3333333333333</v>
      </c>
      <c r="JJ67" s="1" t="n">
        <v>1.81</v>
      </c>
      <c r="JK67" s="1" t="n">
        <v>38</v>
      </c>
      <c r="JL67" s="1" t="n">
        <v>10</v>
      </c>
      <c r="JM67" s="1" t="n">
        <v>50</v>
      </c>
      <c r="JN67" s="1" t="n">
        <f aca="false">JM67/JJ67</f>
        <v>27.6243093922652</v>
      </c>
      <c r="JO67" s="1" t="n">
        <v>10</v>
      </c>
      <c r="JP67" s="1" t="n">
        <f aca="false">JL67+JM67+JO67</f>
        <v>70</v>
      </c>
      <c r="JQ67" s="1" t="n">
        <v>33</v>
      </c>
      <c r="JR67" s="1" t="n">
        <f aca="false">(JM67-JQ67)/JM67</f>
        <v>0.34</v>
      </c>
      <c r="JS67" s="1" t="n">
        <v>62</v>
      </c>
      <c r="JT67" s="1" t="n">
        <f aca="false">(JL67+JO67)/JM67</f>
        <v>0.4</v>
      </c>
      <c r="JU67" s="23" t="n">
        <f aca="false">(0.8*(1.04*(POWER(JP67,3)-POWER(JM67,3)))+0.6)/1000</f>
        <v>181.3766</v>
      </c>
      <c r="JV67" s="1" t="n">
        <f aca="false">JU67/JJ67</f>
        <v>100.208066298343</v>
      </c>
      <c r="JW67" s="1" t="n">
        <v>77</v>
      </c>
      <c r="JX67" s="1" t="n">
        <v>33</v>
      </c>
      <c r="JY67" s="1" t="n">
        <f aca="false">JW67/JX67</f>
        <v>2.33333333333333</v>
      </c>
      <c r="JZ67" s="1" t="n">
        <v>230</v>
      </c>
      <c r="KA67" s="1" t="n">
        <v>19</v>
      </c>
      <c r="KB67" s="1" t="n">
        <f aca="false">JW67/KA67</f>
        <v>4.05263157894737</v>
      </c>
      <c r="KC67" s="1" t="n">
        <v>30.8</v>
      </c>
      <c r="KD67" s="1" t="n">
        <v>2</v>
      </c>
      <c r="KE67" s="1" t="n">
        <f aca="false">((3.14*POWER(KD67,2)/4)*KC67*JK67)/1000</f>
        <v>3.675056</v>
      </c>
      <c r="KF67" s="1" t="n">
        <f aca="false">KE67/JJ67</f>
        <v>2.03041767955801</v>
      </c>
      <c r="KG67" s="1" t="n">
        <v>23.2</v>
      </c>
      <c r="KH67" s="1" t="n">
        <v>26</v>
      </c>
      <c r="KI67" s="1" t="n">
        <v>51</v>
      </c>
      <c r="KJ67" s="1" t="n">
        <v>19</v>
      </c>
      <c r="KK67" s="1" t="n">
        <f aca="false">KI67/KJ67</f>
        <v>2.68421052631579</v>
      </c>
      <c r="KL67" s="1" t="n">
        <v>252</v>
      </c>
      <c r="KM67" s="1" t="n">
        <v>12</v>
      </c>
      <c r="KN67" s="1" t="n">
        <v>89</v>
      </c>
      <c r="KO67" s="1" t="n">
        <f aca="false">KN67/JJ67</f>
        <v>49.171270718232</v>
      </c>
      <c r="KP67" s="1" t="n">
        <v>55</v>
      </c>
      <c r="KQ67" s="1" t="n">
        <f aca="false">KP67/JJ67</f>
        <v>30.3867403314917</v>
      </c>
      <c r="KR67" s="1" t="n">
        <v>122</v>
      </c>
      <c r="KS67" s="1" t="n">
        <f aca="false">KR67/JJ67</f>
        <v>67.4033149171271</v>
      </c>
      <c r="KT67" s="1" t="n">
        <v>50</v>
      </c>
      <c r="KU67" s="1" t="n">
        <f aca="false">KT67/JJ67</f>
        <v>27.6243093922652</v>
      </c>
      <c r="KV67" s="1" t="n">
        <f aca="false">KR67-KT67</f>
        <v>72</v>
      </c>
      <c r="KW67" s="1" t="n">
        <v>59</v>
      </c>
      <c r="KX67" s="1" t="n">
        <v>22</v>
      </c>
      <c r="KY67" s="1" t="n">
        <v>11.2</v>
      </c>
      <c r="KZ67" s="1" t="n">
        <f aca="false">KX67/JJ67</f>
        <v>12.1546961325967</v>
      </c>
      <c r="LA67" s="1" t="n">
        <f aca="false">KY67/JJ67</f>
        <v>6.1878453038674</v>
      </c>
      <c r="LB67" s="23" t="n">
        <f aca="false">(KX67-KY67)/KX67</f>
        <v>0.490909090909091</v>
      </c>
      <c r="LC67" s="1" t="n">
        <v>99</v>
      </c>
      <c r="LD67" s="1" t="n">
        <v>78</v>
      </c>
      <c r="LE67" s="1" t="n">
        <f aca="false">LD67+(LC67-LD67)/3</f>
        <v>85</v>
      </c>
      <c r="LF67" s="1" t="n">
        <v>70</v>
      </c>
      <c r="LG67" s="1" t="n">
        <v>10</v>
      </c>
      <c r="LH67" s="1" t="n">
        <v>47</v>
      </c>
      <c r="LI67" s="1" t="n">
        <f aca="false">LH67/JJ67</f>
        <v>25.9668508287293</v>
      </c>
      <c r="LJ67" s="1" t="n">
        <v>11</v>
      </c>
      <c r="LK67" s="1" t="n">
        <f aca="false">LG67+LH67+LJ67</f>
        <v>68</v>
      </c>
      <c r="LL67" s="1" t="n">
        <v>31</v>
      </c>
      <c r="LM67" s="23" t="n">
        <f aca="false">(LH67-LL67)/LH67</f>
        <v>0.340425531914894</v>
      </c>
      <c r="LN67" s="1" t="n">
        <v>64</v>
      </c>
      <c r="LO67" s="1" t="n">
        <f aca="false">(LG67+LJ67)/LH67</f>
        <v>0.446808510638298</v>
      </c>
      <c r="LP67" s="1" t="n">
        <f aca="false">(0.8*(1.04*(POWER(LK67,3)-POWER(LH67,3)))+0.6)/1000</f>
        <v>175.227288</v>
      </c>
      <c r="LQ67" s="1" t="n">
        <f aca="false">LP67/JJ67</f>
        <v>96.8106563535912</v>
      </c>
      <c r="LR67" s="1" t="n">
        <v>73</v>
      </c>
      <c r="LS67" s="1" t="n">
        <v>35</v>
      </c>
      <c r="LT67" s="23" t="n">
        <f aca="false">LR67/LS67</f>
        <v>2.08571428571429</v>
      </c>
      <c r="LU67" s="1" t="n">
        <v>155</v>
      </c>
      <c r="LV67" s="1" t="n">
        <v>17</v>
      </c>
      <c r="LW67" s="23" t="n">
        <f aca="false">LR67/LV67</f>
        <v>4.29411764705882</v>
      </c>
      <c r="LX67" s="1" t="n">
        <v>23.1</v>
      </c>
      <c r="LY67" s="1" t="n">
        <f aca="false">((3.14*POWER(KD67,2)/4)*LX67*LF67)/1000</f>
        <v>5.07738</v>
      </c>
      <c r="LZ67" s="1" t="n">
        <f aca="false">LY67/JJ67</f>
        <v>2.80518232044199</v>
      </c>
      <c r="MA67" s="1" t="n">
        <v>16.9</v>
      </c>
      <c r="MB67" s="1" t="n">
        <v>22</v>
      </c>
      <c r="MC67" s="1" t="n">
        <v>47</v>
      </c>
      <c r="MD67" s="1" t="n">
        <v>32</v>
      </c>
      <c r="ME67" s="23" t="n">
        <f aca="false">MC67/MD67</f>
        <v>1.46875</v>
      </c>
      <c r="MF67" s="1" t="n">
        <v>195</v>
      </c>
      <c r="MG67" s="1" t="n">
        <v>15</v>
      </c>
      <c r="MH67" s="1" t="n">
        <v>85</v>
      </c>
      <c r="MI67" s="1" t="n">
        <f aca="false">MH67/JJ67</f>
        <v>46.9613259668508</v>
      </c>
      <c r="MJ67" s="1" t="n">
        <v>70</v>
      </c>
      <c r="MK67" s="1" t="n">
        <f aca="false">MJ67/JJ67</f>
        <v>38.6740331491713</v>
      </c>
      <c r="ML67" s="1" t="n">
        <v>115</v>
      </c>
      <c r="MM67" s="1" t="n">
        <f aca="false">ML67/JJ67</f>
        <v>63.5359116022099</v>
      </c>
      <c r="MN67" s="1" t="n">
        <v>48</v>
      </c>
      <c r="MO67" s="1" t="n">
        <f aca="false">MN67/JJ67</f>
        <v>26.5193370165746</v>
      </c>
      <c r="MP67" s="1" t="n">
        <f aca="false">ML67-MN67</f>
        <v>67</v>
      </c>
      <c r="MQ67" s="1" t="n">
        <v>50</v>
      </c>
      <c r="MR67" s="1" t="n">
        <v>23.5</v>
      </c>
      <c r="MS67" s="1" t="n">
        <v>14.8</v>
      </c>
      <c r="MT67" s="1" t="n">
        <f aca="false">MR67/JJ67</f>
        <v>12.9834254143646</v>
      </c>
      <c r="MU67" s="1" t="n">
        <f aca="false">MS67/JJ67</f>
        <v>8.1767955801105</v>
      </c>
      <c r="MV67" s="23" t="n">
        <f aca="false">(MR67-MS67)/MR67</f>
        <v>0.370212765957447</v>
      </c>
      <c r="MW67" s="1" t="n">
        <v>106</v>
      </c>
      <c r="MX67" s="1" t="n">
        <v>66</v>
      </c>
      <c r="MY67" s="1" t="n">
        <f aca="false">MX67+(MW67-MX67)/3</f>
        <v>79.3333333333333</v>
      </c>
      <c r="MZ67" s="1" t="n">
        <v>44</v>
      </c>
      <c r="NA67" s="1" t="n">
        <v>10</v>
      </c>
      <c r="NB67" s="1" t="n">
        <v>52</v>
      </c>
      <c r="NC67" s="1" t="n">
        <f aca="false">NB67/JJ67</f>
        <v>28.7292817679558</v>
      </c>
      <c r="ND67" s="1" t="n">
        <v>10</v>
      </c>
      <c r="NE67" s="1" t="n">
        <f aca="false">NA67+NB67+ND67</f>
        <v>72</v>
      </c>
      <c r="NF67" s="1" t="n">
        <v>33</v>
      </c>
      <c r="NG67" s="23" t="n">
        <f aca="false">(NB67-NF67)/NB67</f>
        <v>0.365384615384615</v>
      </c>
      <c r="NH67" s="1" t="n">
        <v>66</v>
      </c>
      <c r="NI67" s="1" t="n">
        <f aca="false">(NA67+ND67)/NB67</f>
        <v>0.384615384615385</v>
      </c>
      <c r="NJ67" s="1" t="n">
        <f aca="false">(0.8*(1.04*(POWER(NE67,3)-POWER(NB67,3)))+0.6)/1000</f>
        <v>193.55708</v>
      </c>
      <c r="NK67" s="1" t="n">
        <f aca="false">NJ67/JJ67</f>
        <v>106.937613259669</v>
      </c>
      <c r="NL67" s="1" t="n">
        <v>73</v>
      </c>
      <c r="NM67" s="1" t="n">
        <v>40</v>
      </c>
      <c r="NN67" s="23" t="n">
        <f aca="false">NL67/NM67</f>
        <v>1.825</v>
      </c>
      <c r="NO67" s="1" t="n">
        <v>330</v>
      </c>
      <c r="NP67" s="1" t="n">
        <v>17</v>
      </c>
      <c r="NQ67" s="23" t="n">
        <f aca="false">NL67/NP67</f>
        <v>4.29411764705882</v>
      </c>
      <c r="NR67" s="1" t="n">
        <v>32.7</v>
      </c>
      <c r="NS67" s="1" t="n">
        <f aca="false">((3.14*POWER(KD67,2)/4)*NR67*MZ67)/1000</f>
        <v>4.517832</v>
      </c>
      <c r="NT67" s="1" t="n">
        <f aca="false">NS67/JJ67</f>
        <v>2.49603977900552</v>
      </c>
      <c r="NU67" s="1" t="n">
        <v>20.6</v>
      </c>
      <c r="NV67" s="1" t="n">
        <v>25</v>
      </c>
      <c r="NW67" s="1" t="n">
        <v>51</v>
      </c>
      <c r="NX67" s="1" t="n">
        <v>22</v>
      </c>
      <c r="NY67" s="23" t="n">
        <f aca="false">NW67/NX67</f>
        <v>2.31818181818182</v>
      </c>
      <c r="NZ67" s="1" t="n">
        <v>323</v>
      </c>
      <c r="OA67" s="1" t="n">
        <v>14</v>
      </c>
      <c r="OB67" s="1" t="n">
        <v>86</v>
      </c>
      <c r="OC67" s="1" t="n">
        <f aca="false">OB67/JJ67</f>
        <v>47.5138121546961</v>
      </c>
      <c r="OD67" s="1" t="n">
        <v>60</v>
      </c>
      <c r="OE67" s="1" t="n">
        <f aca="false">OD67/JJ67</f>
        <v>33.1491712707182</v>
      </c>
      <c r="OF67" s="1" t="n">
        <v>111</v>
      </c>
      <c r="OG67" s="1" t="n">
        <f aca="false">OF67/JJ67</f>
        <v>61.3259668508287</v>
      </c>
      <c r="OH67" s="1" t="n">
        <v>65</v>
      </c>
      <c r="OI67" s="1" t="n">
        <f aca="false">OH67/JJ67</f>
        <v>35.9116022099448</v>
      </c>
      <c r="OJ67" s="1" t="n">
        <f aca="false">OF67-OH67</f>
        <v>46</v>
      </c>
      <c r="OK67" s="1" t="n">
        <v>41</v>
      </c>
      <c r="OL67" s="1" t="n">
        <v>23.6</v>
      </c>
      <c r="OM67" s="1" t="n">
        <v>17.2</v>
      </c>
      <c r="ON67" s="1" t="n">
        <f aca="false">OL67/JJ67</f>
        <v>13.0386740331492</v>
      </c>
      <c r="OO67" s="1" t="n">
        <f aca="false">OM67/JJ67</f>
        <v>9.50276243093923</v>
      </c>
      <c r="OP67" s="23" t="n">
        <f aca="false">(OL67-OM67)/OL67</f>
        <v>0.271186440677966</v>
      </c>
      <c r="OQ67" s="1" t="n">
        <v>125</v>
      </c>
      <c r="OR67" s="1" t="n">
        <v>75</v>
      </c>
      <c r="OS67" s="1" t="n">
        <f aca="false">OR67+(OQ67-OR67)/3</f>
        <v>91.6666666666667</v>
      </c>
      <c r="OT67" s="1" t="n">
        <v>63</v>
      </c>
      <c r="OU67" s="1" t="n">
        <v>9</v>
      </c>
      <c r="OV67" s="1" t="n">
        <v>53</v>
      </c>
      <c r="OW67" s="1" t="n">
        <f aca="false">OV67/JJ67</f>
        <v>29.2817679558011</v>
      </c>
      <c r="OX67" s="1" t="n">
        <v>9</v>
      </c>
      <c r="OY67" s="1" t="n">
        <f aca="false">OU67+OV67+OX67</f>
        <v>71</v>
      </c>
      <c r="OZ67" s="1" t="n">
        <v>33</v>
      </c>
      <c r="PA67" s="23" t="n">
        <f aca="false">(OV67-OZ67)/OV67</f>
        <v>0.377358490566038</v>
      </c>
      <c r="PB67" s="1" t="n">
        <v>67</v>
      </c>
      <c r="PC67" s="1" t="n">
        <f aca="false">(OU67+OX67)/OV67</f>
        <v>0.339622641509434</v>
      </c>
      <c r="PD67" s="1" t="n">
        <f aca="false">(0.8*(1.04*(POWER(OY67,3)-POWER(OV67,3)))+0.6)/1000</f>
        <v>173.916888</v>
      </c>
      <c r="PE67" s="1" t="n">
        <f aca="false">PD67/JJ67</f>
        <v>96.0866784530387</v>
      </c>
      <c r="PF67" s="1" t="n">
        <v>80</v>
      </c>
      <c r="PG67" s="1" t="n">
        <v>46</v>
      </c>
      <c r="PH67" s="23" t="n">
        <f aca="false">PF67/PG67</f>
        <v>1.73913043478261</v>
      </c>
      <c r="PI67" s="1" t="n">
        <v>242</v>
      </c>
      <c r="PJ67" s="1" t="n">
        <v>20</v>
      </c>
      <c r="PK67" s="23" t="n">
        <f aca="false">PF67/PJ67</f>
        <v>4</v>
      </c>
      <c r="PL67" s="1" t="n">
        <v>32.4</v>
      </c>
      <c r="PM67" s="1" t="n">
        <f aca="false">((3.14*POWER(KD67,2)/4)*PL67*OT67)/1000</f>
        <v>6.409368</v>
      </c>
      <c r="PN67" s="1" t="n">
        <f aca="false">PM67/JJ67</f>
        <v>3.54108729281768</v>
      </c>
      <c r="PO67" s="1" t="n">
        <v>17.2</v>
      </c>
      <c r="PP67" s="1" t="n">
        <v>-1</v>
      </c>
      <c r="PQ67" s="1" t="n">
        <v>58</v>
      </c>
      <c r="PR67" s="1" t="n">
        <v>25</v>
      </c>
      <c r="PS67" s="23" t="n">
        <f aca="false">PQ67/PR67</f>
        <v>2.32</v>
      </c>
      <c r="PT67" s="1" t="n">
        <v>205</v>
      </c>
      <c r="PU67" s="1" t="n">
        <v>13</v>
      </c>
      <c r="PV67" s="1" t="n">
        <v>89</v>
      </c>
      <c r="PW67" s="1" t="n">
        <f aca="false">PV67/JJ67</f>
        <v>49.171270718232</v>
      </c>
      <c r="PX67" s="1" t="n">
        <v>66</v>
      </c>
      <c r="PY67" s="1" t="n">
        <f aca="false">PX67/JJ67</f>
        <v>36.4640883977901</v>
      </c>
      <c r="PZ67" s="1" t="n">
        <v>118</v>
      </c>
      <c r="QA67" s="1" t="n">
        <f aca="false">PZ67/JJ67</f>
        <v>65.1933701657459</v>
      </c>
      <c r="QB67" s="1" t="n">
        <v>54</v>
      </c>
      <c r="QC67" s="1" t="n">
        <f aca="false">QB67/JJ67</f>
        <v>29.8342541436464</v>
      </c>
      <c r="QD67" s="1" t="n">
        <f aca="false">PZ67-QB67</f>
        <v>64</v>
      </c>
      <c r="QE67" s="1" t="n">
        <v>48</v>
      </c>
      <c r="QF67" s="1" t="n">
        <v>21.5</v>
      </c>
      <c r="QG67" s="1" t="n">
        <v>15.2</v>
      </c>
      <c r="QH67" s="1" t="n">
        <f aca="false">QF67/JJ67</f>
        <v>11.878453038674</v>
      </c>
      <c r="QI67" s="1" t="n">
        <f aca="false">QG67/JJ67</f>
        <v>8.39779005524862</v>
      </c>
      <c r="QJ67" s="23" t="n">
        <f aca="false">(QF67-QG67)/QF67</f>
        <v>0.293023255813953</v>
      </c>
      <c r="QK67" s="1" t="n">
        <v>114</v>
      </c>
      <c r="QL67" s="1" t="n">
        <v>63</v>
      </c>
      <c r="QM67" s="1" t="n">
        <f aca="false">QL67+(QK67-QL67)/3</f>
        <v>80</v>
      </c>
      <c r="QN67" s="1" t="n">
        <v>56</v>
      </c>
      <c r="QO67" s="1" t="n">
        <v>10</v>
      </c>
      <c r="QP67" s="1" t="n">
        <v>49</v>
      </c>
      <c r="QQ67" s="1" t="n">
        <f aca="false">QP67/JJ67</f>
        <v>27.0718232044199</v>
      </c>
      <c r="QR67" s="1" t="n">
        <v>11</v>
      </c>
      <c r="QS67" s="1" t="n">
        <f aca="false">QO67+QP67+QR67</f>
        <v>70</v>
      </c>
      <c r="QT67" s="1" t="n">
        <v>30</v>
      </c>
      <c r="QU67" s="23" t="n">
        <f aca="false">(QP67-QT67)/QP67</f>
        <v>0.387755102040816</v>
      </c>
      <c r="QV67" s="1" t="n">
        <v>69</v>
      </c>
      <c r="QW67" s="1" t="n">
        <f aca="false">(QO67+QR67)/QP67</f>
        <v>0.428571428571429</v>
      </c>
      <c r="QX67" s="1" t="n">
        <f aca="false">(0.8*(1.04*(POWER(QS67,3)-POWER(QP67,3)))+0.6)/1000</f>
        <v>187.492632</v>
      </c>
      <c r="QY67" s="1" t="n">
        <f aca="false">QX67/JJ67</f>
        <v>103.587089502762</v>
      </c>
      <c r="QZ67" s="1" t="n">
        <v>72</v>
      </c>
      <c r="RA67" s="1" t="n">
        <v>44</v>
      </c>
      <c r="RB67" s="23" t="n">
        <f aca="false">QZ67/RA67</f>
        <v>1.63636363636364</v>
      </c>
      <c r="RC67" s="1" t="n">
        <v>194</v>
      </c>
      <c r="RD67" s="1" t="n">
        <v>20</v>
      </c>
      <c r="RE67" s="23" t="n">
        <f aca="false">QZ67/RD67</f>
        <v>3.6</v>
      </c>
      <c r="RF67" s="1" t="n">
        <v>28.8</v>
      </c>
      <c r="RG67" s="1" t="n">
        <f aca="false">((3.14*POWER(KD67,2)/4)*RF67*QN67)/1000</f>
        <v>5.064192</v>
      </c>
      <c r="RH67" s="1" t="n">
        <f aca="false">RG67/JJ67</f>
        <v>2.79789613259669</v>
      </c>
      <c r="RI67" s="1" t="n">
        <v>20.2</v>
      </c>
      <c r="RJ67" s="1" t="n">
        <v>-1</v>
      </c>
      <c r="RK67" s="1" t="n">
        <v>40</v>
      </c>
      <c r="RL67" s="1" t="n">
        <v>25</v>
      </c>
      <c r="RM67" s="23" t="n">
        <f aca="false">RK67/RL67</f>
        <v>1.6</v>
      </c>
      <c r="RN67" s="1" t="n">
        <v>148</v>
      </c>
      <c r="RO67" s="1" t="n">
        <v>13</v>
      </c>
      <c r="RP67" s="1" t="n">
        <v>80</v>
      </c>
      <c r="RQ67" s="1" t="n">
        <f aca="false">RP67/JJ67</f>
        <v>44.1988950276243</v>
      </c>
      <c r="RR67" s="1" t="n">
        <v>72</v>
      </c>
      <c r="RS67" s="1" t="n">
        <f aca="false">RR67/JJ67</f>
        <v>39.7790055248619</v>
      </c>
      <c r="RT67" s="1" t="n">
        <v>127</v>
      </c>
      <c r="RU67" s="1" t="n">
        <f aca="false">RT67/JJ67</f>
        <v>70.1657458563536</v>
      </c>
      <c r="RV67" s="1" t="n">
        <v>53</v>
      </c>
      <c r="RW67" s="1" t="n">
        <f aca="false">RV67/JJ67</f>
        <v>29.2817679558011</v>
      </c>
      <c r="RX67" s="1" t="n">
        <f aca="false">RT67-RV67</f>
        <v>74</v>
      </c>
      <c r="RY67" s="1" t="n">
        <v>60</v>
      </c>
      <c r="RZ67" s="1" t="n">
        <v>24</v>
      </c>
      <c r="SA67" s="1" t="n">
        <v>13.5</v>
      </c>
      <c r="SB67" s="1" t="n">
        <f aca="false">RZ67/JJ67</f>
        <v>13.2596685082873</v>
      </c>
      <c r="SC67" s="1" t="n">
        <f aca="false">SA67/JJ67</f>
        <v>7.4585635359116</v>
      </c>
      <c r="SD67" s="23" t="n">
        <f aca="false">(RZ67-SA67)/RZ67</f>
        <v>0.4375</v>
      </c>
      <c r="ALU67" s="3"/>
      <c r="ALV67" s="3"/>
      <c r="ALW67" s="3"/>
      <c r="ALX67" s="3"/>
      <c r="ALY67" s="3"/>
      <c r="ALZ67" s="3"/>
      <c r="AMA67" s="3"/>
      <c r="AMB67" s="3"/>
      <c r="AMC67" s="3"/>
      <c r="AMD67" s="3"/>
    </row>
    <row r="68" customFormat="false" ht="21" hidden="false" customHeight="false" outlineLevel="0" collapsed="false">
      <c r="A68" s="14" t="s">
        <v>684</v>
      </c>
      <c r="B68" s="13" t="n">
        <v>160</v>
      </c>
      <c r="C68" s="13" t="n">
        <v>43</v>
      </c>
      <c r="D68" s="15" t="n">
        <v>67</v>
      </c>
      <c r="E68" s="13" t="n">
        <v>178</v>
      </c>
      <c r="F68" s="16" t="n">
        <v>4</v>
      </c>
      <c r="G68" s="16" t="n">
        <v>4</v>
      </c>
      <c r="H68" s="17" t="n">
        <v>127</v>
      </c>
      <c r="I68" s="17" t="n">
        <v>269</v>
      </c>
      <c r="J68" s="17" t="n">
        <v>998</v>
      </c>
      <c r="K68" s="17" t="n">
        <v>998</v>
      </c>
      <c r="L68" s="17" t="n">
        <v>998</v>
      </c>
      <c r="M68" s="17" t="n">
        <v>998</v>
      </c>
      <c r="N68" s="17" t="n">
        <v>53</v>
      </c>
      <c r="O68" s="17" t="n">
        <v>107</v>
      </c>
      <c r="P68" s="17" t="n">
        <v>998</v>
      </c>
      <c r="Q68" s="17" t="n">
        <v>998</v>
      </c>
      <c r="R68" s="17" t="n">
        <v>998</v>
      </c>
      <c r="S68" s="17" t="n">
        <v>998</v>
      </c>
      <c r="T68" s="17" t="n">
        <v>998</v>
      </c>
      <c r="U68" s="17" t="n">
        <v>998</v>
      </c>
      <c r="V68" s="17" t="n">
        <v>2667</v>
      </c>
      <c r="W68" s="18" t="n">
        <v>0.484722222222222</v>
      </c>
      <c r="X68" s="20" t="n">
        <v>47</v>
      </c>
      <c r="Y68" s="20" t="n">
        <v>31</v>
      </c>
      <c r="Z68" s="20" t="n">
        <v>49</v>
      </c>
      <c r="AA68" s="20" t="n">
        <v>40</v>
      </c>
      <c r="AB68" s="20" t="n">
        <v>52</v>
      </c>
      <c r="AC68" s="20" t="n">
        <v>47</v>
      </c>
      <c r="AD68" s="20" t="n">
        <v>28</v>
      </c>
      <c r="AE68" s="20" t="n">
        <v>47</v>
      </c>
      <c r="AF68" s="20" t="n">
        <v>45</v>
      </c>
      <c r="AG68" s="20" t="n">
        <v>53</v>
      </c>
      <c r="AH68" s="20" t="n">
        <v>1</v>
      </c>
      <c r="AI68" s="20" t="n">
        <v>0.903225806451613</v>
      </c>
      <c r="AJ68" s="20" t="n">
        <v>0.959183673469388</v>
      </c>
      <c r="AK68" s="20" t="n">
        <v>1.125</v>
      </c>
      <c r="AL68" s="20" t="n">
        <v>1.01923076923077</v>
      </c>
      <c r="AM68" s="20" t="n">
        <v>160</v>
      </c>
      <c r="AN68" s="20" t="n">
        <v>94</v>
      </c>
      <c r="AO68" s="20" t="n">
        <v>145</v>
      </c>
      <c r="AP68" s="20" t="n">
        <v>160</v>
      </c>
      <c r="AQ68" s="20" t="n">
        <v>178</v>
      </c>
      <c r="AR68" s="20" t="n">
        <v>27</v>
      </c>
      <c r="AS68" s="20" t="n">
        <v>18</v>
      </c>
      <c r="AT68" s="20" t="n">
        <v>26</v>
      </c>
      <c r="AU68" s="20" t="n">
        <v>29</v>
      </c>
      <c r="AV68" s="20" t="n">
        <v>31</v>
      </c>
      <c r="AW68" s="20" t="n">
        <v>100</v>
      </c>
      <c r="AX68" s="20" t="n">
        <v>93.5483870967742</v>
      </c>
      <c r="AY68" s="20" t="n">
        <v>100</v>
      </c>
      <c r="AZ68" s="20" t="n">
        <v>100</v>
      </c>
      <c r="BA68" s="20" t="n">
        <v>100</v>
      </c>
      <c r="BB68" s="19" t="n">
        <v>208</v>
      </c>
      <c r="BC68" s="19" t="n">
        <v>204</v>
      </c>
      <c r="BD68" s="19" t="n">
        <v>219</v>
      </c>
      <c r="BE68" s="19" t="n">
        <v>196</v>
      </c>
      <c r="BF68" s="19" t="n">
        <v>208</v>
      </c>
      <c r="BG68" s="19" t="n">
        <v>188</v>
      </c>
      <c r="BH68" s="19" t="n">
        <v>188</v>
      </c>
      <c r="BI68" s="19" t="n">
        <v>203</v>
      </c>
      <c r="BJ68" s="19" t="n">
        <v>198</v>
      </c>
      <c r="BK68" s="19" t="n">
        <v>210</v>
      </c>
      <c r="BL68" s="1" t="n">
        <v>0.903846153846154</v>
      </c>
      <c r="BM68" s="1" t="n">
        <v>0.92156862745098</v>
      </c>
      <c r="BN68" s="1" t="n">
        <v>0.926940639269406</v>
      </c>
      <c r="BO68" s="1" t="n">
        <v>1.01020408163265</v>
      </c>
      <c r="BP68" s="1" t="n">
        <v>1.00961538461538</v>
      </c>
      <c r="BQ68" s="1" t="n">
        <v>545</v>
      </c>
      <c r="BR68" s="1" t="n">
        <v>417</v>
      </c>
      <c r="BS68" s="1" t="n">
        <v>514</v>
      </c>
      <c r="BT68" s="1" t="n">
        <v>541</v>
      </c>
      <c r="BU68" s="1" t="n">
        <v>545</v>
      </c>
      <c r="BV68" s="1" t="n">
        <v>124</v>
      </c>
      <c r="BW68" s="1" t="n">
        <v>114</v>
      </c>
      <c r="BX68" s="1" t="n">
        <v>134</v>
      </c>
      <c r="BY68" s="1" t="n">
        <v>129</v>
      </c>
      <c r="BZ68" s="1" t="n">
        <v>137</v>
      </c>
      <c r="CA68" s="1" t="n">
        <v>99.5192307692308</v>
      </c>
      <c r="CB68" s="1" t="n">
        <v>83.8235294117647</v>
      </c>
      <c r="CC68" s="1" t="n">
        <v>99.5433789954338</v>
      </c>
      <c r="CD68" s="1" t="n">
        <v>99.4897959183674</v>
      </c>
      <c r="CE68" s="1" t="n">
        <v>99.0384615384616</v>
      </c>
      <c r="CF68" s="21" t="n">
        <v>1065.6</v>
      </c>
      <c r="CG68" s="21" t="n">
        <v>45.9</v>
      </c>
      <c r="CH68" s="21" t="n">
        <v>56.41</v>
      </c>
      <c r="CI68" s="21" t="n">
        <v>29.2</v>
      </c>
      <c r="CJ68" s="21" t="n">
        <v>7.9</v>
      </c>
      <c r="CK68" s="21" t="n">
        <v>88.6</v>
      </c>
      <c r="CL68" s="21" t="n">
        <v>11.4</v>
      </c>
      <c r="CM68" s="21" t="n">
        <v>7.784</v>
      </c>
      <c r="CN68" s="21" t="n">
        <v>300</v>
      </c>
      <c r="CO68" s="21" t="n">
        <v>763.6</v>
      </c>
      <c r="CP68" s="21" t="n">
        <v>56</v>
      </c>
      <c r="CQ68" s="21" t="n">
        <v>78.98</v>
      </c>
      <c r="CR68" s="21" t="n">
        <v>16.7</v>
      </c>
      <c r="CS68" s="21" t="n">
        <v>1.3</v>
      </c>
      <c r="CT68" s="21" t="n">
        <v>97.6</v>
      </c>
      <c r="CU68" s="21" t="n">
        <v>2.4</v>
      </c>
      <c r="CV68" s="21" t="n">
        <v>39.918</v>
      </c>
      <c r="CW68" s="21" t="n">
        <v>300</v>
      </c>
      <c r="CX68" s="21" t="n">
        <v>766.3</v>
      </c>
      <c r="CY68" s="21" t="n">
        <v>28.3</v>
      </c>
      <c r="CZ68" s="21" t="n">
        <v>78.4</v>
      </c>
      <c r="DA68" s="21" t="n">
        <v>13.2</v>
      </c>
      <c r="DB68" s="21" t="n">
        <v>0.3</v>
      </c>
      <c r="DC68" s="21" t="n">
        <v>79.9</v>
      </c>
      <c r="DD68" s="21" t="n">
        <v>20.1</v>
      </c>
      <c r="DE68" s="21" t="n">
        <v>3.971</v>
      </c>
      <c r="DF68" s="21" t="n">
        <v>300</v>
      </c>
      <c r="DG68" s="21" t="n">
        <v>618.6</v>
      </c>
      <c r="DH68" s="21" t="n">
        <v>44.8</v>
      </c>
      <c r="DI68" s="21" t="n">
        <v>97.43</v>
      </c>
      <c r="DJ68" s="21" t="n">
        <v>9.9</v>
      </c>
      <c r="DK68" s="21" t="n">
        <v>1.2</v>
      </c>
      <c r="DL68" s="21" t="n">
        <v>97.4</v>
      </c>
      <c r="DM68" s="21" t="n">
        <v>2.6</v>
      </c>
      <c r="DN68" s="21" t="n">
        <v>36.821</v>
      </c>
      <c r="DO68" s="21" t="n">
        <v>210</v>
      </c>
      <c r="DP68" s="21" t="n">
        <v>905.4</v>
      </c>
      <c r="DQ68" s="21" t="n">
        <v>47.3</v>
      </c>
      <c r="DR68" s="21" t="n">
        <v>66.45</v>
      </c>
      <c r="DS68" s="21" t="n">
        <v>22.2</v>
      </c>
      <c r="DT68" s="21" t="n">
        <v>2.4</v>
      </c>
      <c r="DU68" s="21" t="n">
        <v>81</v>
      </c>
      <c r="DV68" s="21" t="n">
        <v>18.9</v>
      </c>
      <c r="DW68" s="21" t="n">
        <v>4.278</v>
      </c>
      <c r="DX68" s="21" t="n">
        <v>300</v>
      </c>
      <c r="DY68" s="21" t="n">
        <v>768.9</v>
      </c>
      <c r="DZ68" s="21" t="n">
        <v>37.1</v>
      </c>
      <c r="EA68" s="21" t="n">
        <v>78.22</v>
      </c>
      <c r="EB68" s="21" t="n">
        <v>13.8</v>
      </c>
      <c r="EC68" s="21" t="n">
        <v>0</v>
      </c>
      <c r="ED68" s="21" t="n">
        <v>95.7</v>
      </c>
      <c r="EE68" s="21" t="n">
        <v>4.3</v>
      </c>
      <c r="EF68" s="21" t="n">
        <v>22.308</v>
      </c>
      <c r="EG68" s="21" t="n">
        <v>300</v>
      </c>
      <c r="EH68" s="21" t="n">
        <v>841.7</v>
      </c>
      <c r="EI68" s="21" t="n">
        <v>31.8</v>
      </c>
      <c r="EJ68" s="21" t="n">
        <v>71.39</v>
      </c>
      <c r="EK68" s="21" t="n">
        <v>16.9</v>
      </c>
      <c r="EL68" s="21" t="n">
        <v>0.8</v>
      </c>
      <c r="EM68" s="21" t="n">
        <v>91.6</v>
      </c>
      <c r="EN68" s="21" t="n">
        <v>8.4</v>
      </c>
      <c r="EO68" s="21" t="n">
        <v>10.946</v>
      </c>
      <c r="EP68" s="21" t="n">
        <v>300</v>
      </c>
      <c r="EQ68" s="21" t="n">
        <v>594.8</v>
      </c>
      <c r="ER68" s="21" t="n">
        <v>31.5</v>
      </c>
      <c r="ES68" s="21" t="n">
        <v>101.15</v>
      </c>
      <c r="ET68" s="21" t="n">
        <v>4.9</v>
      </c>
      <c r="EU68" s="21" t="n">
        <v>0</v>
      </c>
      <c r="EV68" s="21" t="n">
        <v>91.4</v>
      </c>
      <c r="EW68" s="21" t="n">
        <v>8.6</v>
      </c>
      <c r="EX68" s="21" t="n">
        <v>10.665</v>
      </c>
      <c r="EY68" s="21" t="n">
        <v>300</v>
      </c>
      <c r="EZ68" s="21" t="n">
        <v>963.5</v>
      </c>
      <c r="FA68" s="21" t="n">
        <v>53.2</v>
      </c>
      <c r="FB68" s="21" t="n">
        <v>62.46</v>
      </c>
      <c r="FC68" s="21" t="n">
        <v>30.1</v>
      </c>
      <c r="FD68" s="21" t="n">
        <v>8</v>
      </c>
      <c r="FE68" s="21" t="n">
        <v>95.1</v>
      </c>
      <c r="FF68" s="21" t="n">
        <v>4.9</v>
      </c>
      <c r="FG68" s="21" t="n">
        <v>19.594</v>
      </c>
      <c r="FH68" s="21" t="n">
        <v>300</v>
      </c>
      <c r="FI68" s="21" t="n">
        <v>699.8</v>
      </c>
      <c r="FJ68" s="21" t="n">
        <v>61.9</v>
      </c>
      <c r="FK68" s="21" t="n">
        <v>86.35</v>
      </c>
      <c r="FL68" s="21" t="n">
        <v>20</v>
      </c>
      <c r="FM68" s="21" t="n">
        <v>2.8</v>
      </c>
      <c r="FN68" s="21" t="n">
        <v>97.3</v>
      </c>
      <c r="FO68" s="21" t="n">
        <v>2.7</v>
      </c>
      <c r="FP68" s="21" t="n">
        <v>36.262</v>
      </c>
      <c r="FQ68" s="21" t="n">
        <v>300</v>
      </c>
      <c r="FR68" s="15" t="n">
        <v>1.2</v>
      </c>
      <c r="FS68" s="15" t="n">
        <v>1.6</v>
      </c>
      <c r="FT68" s="15" t="n">
        <v>3.9</v>
      </c>
      <c r="FU68" s="15" t="n">
        <v>2.8</v>
      </c>
      <c r="FV68" s="15" t="n">
        <v>1.1</v>
      </c>
      <c r="FW68" s="15" t="n">
        <v>99</v>
      </c>
      <c r="FX68" s="15" t="n">
        <v>119</v>
      </c>
      <c r="FY68" s="15" t="n">
        <v>104</v>
      </c>
      <c r="FZ68" s="15" t="n">
        <v>108</v>
      </c>
      <c r="GA68" s="15" t="n">
        <v>103</v>
      </c>
      <c r="GB68" s="15" t="n">
        <v>66.8</v>
      </c>
      <c r="GC68" s="15" t="n">
        <v>64.5</v>
      </c>
      <c r="GD68" s="15" t="n">
        <v>66.9</v>
      </c>
      <c r="GE68" s="15" t="n">
        <v>65.5</v>
      </c>
      <c r="GF68" s="15" t="n">
        <v>64.7</v>
      </c>
      <c r="GG68" s="15" t="n">
        <v>15.5</v>
      </c>
      <c r="GH68" s="15" t="n">
        <v>12.3</v>
      </c>
      <c r="GI68" s="15" t="n">
        <v>13.2</v>
      </c>
      <c r="GJ68" s="15" t="n">
        <v>14.5</v>
      </c>
      <c r="GK68" s="15" t="n">
        <v>13.6</v>
      </c>
      <c r="GL68" s="15" t="n">
        <v>1.5</v>
      </c>
      <c r="GM68" s="15" t="n">
        <v>6.6</v>
      </c>
      <c r="GN68" s="15" t="n">
        <v>3.5</v>
      </c>
      <c r="GO68" s="15" t="n">
        <v>1.2</v>
      </c>
      <c r="GP68" s="15" t="n">
        <v>0.9</v>
      </c>
      <c r="GQ68" s="15" t="n">
        <v>0.9</v>
      </c>
      <c r="GR68" s="15" t="n">
        <v>9</v>
      </c>
      <c r="GS68" s="15" t="n">
        <v>7.2</v>
      </c>
      <c r="GT68" s="15" t="n">
        <v>1.3</v>
      </c>
      <c r="GU68" s="15" t="n">
        <v>0.5</v>
      </c>
      <c r="GV68" s="15" t="n">
        <v>2.5</v>
      </c>
      <c r="GW68" s="15" t="n">
        <v>8.7</v>
      </c>
      <c r="GX68" s="15" t="n">
        <v>6.7</v>
      </c>
      <c r="GY68" s="15" t="n">
        <v>5.1</v>
      </c>
      <c r="GZ68" s="15" t="n">
        <v>3.4</v>
      </c>
      <c r="HA68" s="15" t="n">
        <v>0</v>
      </c>
      <c r="HB68" s="15" t="n">
        <v>0.7</v>
      </c>
      <c r="HC68" s="15" t="n">
        <v>0.3</v>
      </c>
      <c r="HD68" s="15" t="n">
        <v>0.7</v>
      </c>
      <c r="HE68" s="22" t="n">
        <v>0.5</v>
      </c>
      <c r="HF68" s="1" t="n">
        <v>-1</v>
      </c>
      <c r="HG68" s="1" t="n">
        <v>-1</v>
      </c>
      <c r="HH68" s="1" t="n">
        <v>-1</v>
      </c>
      <c r="HI68" s="1" t="n">
        <v>-1</v>
      </c>
      <c r="HJ68" s="1" t="n">
        <v>-1</v>
      </c>
      <c r="HK68" s="1" t="n">
        <v>-1</v>
      </c>
      <c r="HL68" s="1" t="n">
        <v>-1</v>
      </c>
      <c r="HM68" s="1" t="n">
        <v>-1</v>
      </c>
      <c r="HN68" s="1" t="n">
        <v>-1</v>
      </c>
      <c r="HO68" s="1" t="n">
        <v>-1</v>
      </c>
      <c r="HP68" s="1" t="n">
        <v>-1</v>
      </c>
      <c r="HQ68" s="1" t="n">
        <v>-1</v>
      </c>
      <c r="HR68" s="1" t="n">
        <v>-1</v>
      </c>
      <c r="HS68" s="1" t="n">
        <v>-1</v>
      </c>
      <c r="HT68" s="1" t="n">
        <v>-1</v>
      </c>
      <c r="HU68" s="1" t="n">
        <v>-1</v>
      </c>
      <c r="HV68" s="1" t="n">
        <v>-1</v>
      </c>
      <c r="HW68" s="1" t="n">
        <v>-1</v>
      </c>
      <c r="HX68" s="1" t="n">
        <v>-1</v>
      </c>
      <c r="HY68" s="1" t="n">
        <v>-1</v>
      </c>
      <c r="HZ68" s="1" t="n">
        <v>-1</v>
      </c>
      <c r="IA68" s="1" t="n">
        <v>-1</v>
      </c>
      <c r="IB68" s="1" t="n">
        <v>-1</v>
      </c>
      <c r="IC68" s="1" t="n">
        <v>-1</v>
      </c>
      <c r="ID68" s="1" t="n">
        <v>-1</v>
      </c>
      <c r="IE68" s="1" t="n">
        <v>-1</v>
      </c>
      <c r="IF68" s="1" t="n">
        <v>-1</v>
      </c>
      <c r="IG68" s="1" t="n">
        <v>-1</v>
      </c>
      <c r="IH68" s="1" t="n">
        <v>-1</v>
      </c>
      <c r="II68" s="1" t="n">
        <v>-1</v>
      </c>
      <c r="IJ68" s="1" t="n">
        <v>-1</v>
      </c>
      <c r="IK68" s="1" t="n">
        <v>-1</v>
      </c>
      <c r="IL68" s="1" t="n">
        <v>-1</v>
      </c>
      <c r="IM68" s="1" t="n">
        <v>-1</v>
      </c>
      <c r="IN68" s="1" t="n">
        <v>-1</v>
      </c>
      <c r="IO68" s="1" t="n">
        <v>-1</v>
      </c>
      <c r="IP68" s="1" t="n">
        <v>-1</v>
      </c>
      <c r="IQ68" s="1" t="n">
        <v>-1</v>
      </c>
      <c r="IR68" s="1" t="n">
        <v>-1</v>
      </c>
      <c r="IS68" s="1" t="n">
        <v>-1</v>
      </c>
      <c r="IT68" s="1" t="n">
        <v>-1</v>
      </c>
      <c r="IU68" s="1" t="n">
        <v>-1</v>
      </c>
      <c r="IV68" s="1" t="n">
        <v>-1</v>
      </c>
      <c r="IW68" s="1" t="n">
        <v>-1</v>
      </c>
      <c r="IX68" s="1" t="n">
        <v>-1</v>
      </c>
      <c r="IY68" s="1" t="n">
        <v>-1</v>
      </c>
      <c r="IZ68" s="1" t="n">
        <v>-1</v>
      </c>
      <c r="JA68" s="1" t="n">
        <v>-1</v>
      </c>
      <c r="JB68" s="1" t="n">
        <v>-1</v>
      </c>
      <c r="JC68" s="1" t="n">
        <v>-1</v>
      </c>
      <c r="JD68" s="1" t="n">
        <v>-1</v>
      </c>
      <c r="JE68" s="1" t="n">
        <v>-1</v>
      </c>
      <c r="JG68" s="1" t="n">
        <v>130</v>
      </c>
      <c r="JH68" s="1" t="n">
        <v>91</v>
      </c>
      <c r="JI68" s="1" t="n">
        <f aca="false">JH68+(JG68-JH68)/3</f>
        <v>104</v>
      </c>
      <c r="JJ68" s="1" t="n">
        <v>1.83</v>
      </c>
      <c r="JK68" s="1" t="n">
        <v>61</v>
      </c>
      <c r="JL68" s="1" t="n">
        <v>10</v>
      </c>
      <c r="JM68" s="1" t="n">
        <v>49</v>
      </c>
      <c r="JN68" s="1" t="n">
        <f aca="false">JM68/JJ68</f>
        <v>26.775956284153</v>
      </c>
      <c r="JO68" s="1" t="n">
        <v>10</v>
      </c>
      <c r="JP68" s="1" t="n">
        <f aca="false">JL68+JM68+JO68</f>
        <v>69</v>
      </c>
      <c r="JQ68" s="1" t="n">
        <v>29</v>
      </c>
      <c r="JR68" s="1" t="n">
        <f aca="false">(JM68-JQ68)/JM68</f>
        <v>0.408163265306122</v>
      </c>
      <c r="JS68" s="1" t="n">
        <v>70</v>
      </c>
      <c r="JT68" s="1" t="n">
        <f aca="false">(JL68+JO68)/JM68</f>
        <v>0.408163265306122</v>
      </c>
      <c r="JU68" s="23" t="n">
        <f aca="false">(0.8*(1.04*(POWER(JP68,3)-POWER(JM68,3)))+0.6)/1000</f>
        <v>175.43612</v>
      </c>
      <c r="JV68" s="1" t="n">
        <f aca="false">JU68/JJ68</f>
        <v>95.8667322404372</v>
      </c>
      <c r="JW68" s="1" t="n">
        <v>53</v>
      </c>
      <c r="JX68" s="1" t="n">
        <v>40</v>
      </c>
      <c r="JY68" s="1" t="n">
        <f aca="false">JW68/JX68</f>
        <v>1.325</v>
      </c>
      <c r="JZ68" s="1" t="n">
        <v>192</v>
      </c>
      <c r="KA68" s="1" t="n">
        <v>14</v>
      </c>
      <c r="KB68" s="1" t="n">
        <f aca="false">JW68/KA68</f>
        <v>3.78571428571429</v>
      </c>
      <c r="KC68" s="1" t="n">
        <v>12.7</v>
      </c>
      <c r="KD68" s="1" t="n">
        <v>2.3</v>
      </c>
      <c r="KE68" s="1" t="n">
        <f aca="false">((3.14*POWER(KD68,2)/4)*KC68*JK68)/1000</f>
        <v>3.217057955</v>
      </c>
      <c r="KF68" s="1" t="n">
        <f aca="false">KE68/JJ68</f>
        <v>1.75795516666667</v>
      </c>
      <c r="KG68" s="1" t="n">
        <v>15.5</v>
      </c>
      <c r="KH68" s="1" t="n">
        <v>22</v>
      </c>
      <c r="KI68" s="1" t="n">
        <v>46</v>
      </c>
      <c r="KJ68" s="1" t="n">
        <v>23</v>
      </c>
      <c r="KK68" s="1" t="n">
        <f aca="false">KI68/KJ68</f>
        <v>2</v>
      </c>
      <c r="KL68" s="1" t="n">
        <v>249</v>
      </c>
      <c r="KM68" s="1" t="n">
        <v>12</v>
      </c>
      <c r="KN68" s="1" t="n">
        <v>54</v>
      </c>
      <c r="KO68" s="1" t="n">
        <f aca="false">KN68/JJ68</f>
        <v>29.5081967213115</v>
      </c>
      <c r="KP68" s="1" t="n">
        <v>47</v>
      </c>
      <c r="KQ68" s="1" t="n">
        <f aca="false">KP68/JJ68</f>
        <v>25.6830601092896</v>
      </c>
      <c r="KR68" s="1" t="n">
        <v>105</v>
      </c>
      <c r="KS68" s="1" t="n">
        <f aca="false">KR68/JJ68</f>
        <v>57.3770491803279</v>
      </c>
      <c r="KT68" s="1" t="n">
        <v>50</v>
      </c>
      <c r="KU68" s="1" t="n">
        <f aca="false">KT68/JJ68</f>
        <v>27.3224043715847</v>
      </c>
      <c r="KV68" s="1" t="n">
        <f aca="false">KR68-KT68</f>
        <v>55</v>
      </c>
      <c r="KW68" s="1" t="n">
        <v>52</v>
      </c>
      <c r="KX68" s="1" t="n">
        <v>23.9</v>
      </c>
      <c r="KY68" s="1" t="n">
        <v>13.1</v>
      </c>
      <c r="KZ68" s="1" t="n">
        <f aca="false">KX68/JJ68</f>
        <v>13.0601092896175</v>
      </c>
      <c r="LA68" s="1" t="n">
        <f aca="false">KY68/JJ68</f>
        <v>7.15846994535519</v>
      </c>
      <c r="LB68" s="23" t="n">
        <f aca="false">(KX68-KY68)/KX68</f>
        <v>0.451882845188284</v>
      </c>
      <c r="LC68" s="1" t="n">
        <v>132</v>
      </c>
      <c r="LD68" s="1" t="n">
        <v>77</v>
      </c>
      <c r="LE68" s="1" t="n">
        <f aca="false">LD68+(LC68-LD68)/3</f>
        <v>95.3333333333333</v>
      </c>
      <c r="LF68" s="1" t="n">
        <v>75</v>
      </c>
      <c r="LG68" s="1" t="n">
        <v>9</v>
      </c>
      <c r="LH68" s="1" t="n">
        <v>46</v>
      </c>
      <c r="LI68" s="1" t="n">
        <f aca="false">LH68/JJ68</f>
        <v>25.1366120218579</v>
      </c>
      <c r="LJ68" s="1" t="n">
        <v>9</v>
      </c>
      <c r="LK68" s="1" t="n">
        <f aca="false">LG68+LH68+LJ68</f>
        <v>64</v>
      </c>
      <c r="LL68" s="1" t="n">
        <v>26</v>
      </c>
      <c r="LM68" s="23" t="n">
        <f aca="false">(LH68-LL68)/LH68</f>
        <v>0.434782608695652</v>
      </c>
      <c r="LN68" s="1" t="n">
        <v>74</v>
      </c>
      <c r="LO68" s="1" t="n">
        <f aca="false">(LG68+LJ68)/LH68</f>
        <v>0.391304347826087</v>
      </c>
      <c r="LP68" s="1" t="n">
        <f aca="false">(0.8*(1.04*(POWER(LK68,3)-POWER(LH68,3)))+0.6)/1000</f>
        <v>137.120856</v>
      </c>
      <c r="LQ68" s="1" t="n">
        <f aca="false">LP68/JJ68</f>
        <v>74.9294295081967</v>
      </c>
      <c r="LR68" s="1" t="n">
        <v>47</v>
      </c>
      <c r="LS68" s="1" t="n">
        <v>53</v>
      </c>
      <c r="LT68" s="23" t="n">
        <f aca="false">LR68/LS68</f>
        <v>0.886792452830189</v>
      </c>
      <c r="LU68" s="1" t="n">
        <v>143</v>
      </c>
      <c r="LV68" s="1" t="n">
        <v>15</v>
      </c>
      <c r="LW68" s="23" t="n">
        <f aca="false">LR68/LV68</f>
        <v>3.13333333333333</v>
      </c>
      <c r="LX68" s="1" t="n">
        <v>14</v>
      </c>
      <c r="LY68" s="1" t="n">
        <f aca="false">((3.14*POWER(KD68,2)/4)*LX68*LF68)/1000</f>
        <v>4.3602825</v>
      </c>
      <c r="LZ68" s="1" t="n">
        <f aca="false">LY68/JJ68</f>
        <v>2.38266803278688</v>
      </c>
      <c r="MA68" s="1" t="n">
        <v>18.4</v>
      </c>
      <c r="MB68" s="1" t="n">
        <v>24</v>
      </c>
      <c r="MC68" s="1" t="n">
        <v>49</v>
      </c>
      <c r="MD68" s="1" t="n">
        <v>31</v>
      </c>
      <c r="ME68" s="23" t="n">
        <f aca="false">MC68/MD68</f>
        <v>1.58064516129032</v>
      </c>
      <c r="MF68" s="1" t="n">
        <v>178</v>
      </c>
      <c r="MG68" s="1" t="n">
        <v>14</v>
      </c>
      <c r="MH68" s="1" t="n">
        <v>65</v>
      </c>
      <c r="MI68" s="1" t="n">
        <f aca="false">MH68/JJ68</f>
        <v>35.5191256830601</v>
      </c>
      <c r="MJ68" s="1" t="n">
        <v>54</v>
      </c>
      <c r="MK68" s="1" t="n">
        <f aca="false">MJ68/JJ68</f>
        <v>29.5081967213115</v>
      </c>
      <c r="ML68" s="1" t="n">
        <v>104</v>
      </c>
      <c r="MM68" s="1" t="n">
        <f aca="false">ML68/JJ68</f>
        <v>56.8306010928962</v>
      </c>
      <c r="MN68" s="1" t="n">
        <v>57</v>
      </c>
      <c r="MO68" s="1" t="n">
        <f aca="false">MN68/JJ68</f>
        <v>31.1475409836066</v>
      </c>
      <c r="MP68" s="1" t="n">
        <f aca="false">ML68-MN68</f>
        <v>47</v>
      </c>
      <c r="MQ68" s="1" t="n">
        <v>55</v>
      </c>
      <c r="MR68" s="1" t="n">
        <v>25.3</v>
      </c>
      <c r="MS68" s="1" t="n">
        <v>14.5</v>
      </c>
      <c r="MT68" s="1" t="n">
        <f aca="false">MR68/JJ68</f>
        <v>13.8251366120219</v>
      </c>
      <c r="MU68" s="1" t="n">
        <f aca="false">MS68/JJ68</f>
        <v>7.92349726775956</v>
      </c>
      <c r="MV68" s="23" t="n">
        <f aca="false">(MR68-MS68)/MR68</f>
        <v>0.426877470355731</v>
      </c>
      <c r="MW68" s="1" t="n">
        <v>127</v>
      </c>
      <c r="MX68" s="1" t="n">
        <v>76</v>
      </c>
      <c r="MY68" s="1" t="n">
        <f aca="false">MX68+(MW68-MX68)/3</f>
        <v>93</v>
      </c>
      <c r="MZ68" s="1" t="n">
        <v>56</v>
      </c>
      <c r="NA68" s="1" t="n">
        <v>8</v>
      </c>
      <c r="NB68" s="1" t="n">
        <v>52</v>
      </c>
      <c r="NC68" s="1" t="n">
        <f aca="false">NB68/JJ68</f>
        <v>28.4153005464481</v>
      </c>
      <c r="ND68" s="1" t="n">
        <v>10</v>
      </c>
      <c r="NE68" s="1" t="n">
        <f aca="false">NA68+NB68+ND68</f>
        <v>70</v>
      </c>
      <c r="NF68" s="1" t="n">
        <v>34</v>
      </c>
      <c r="NG68" s="23" t="n">
        <f aca="false">(NB68-NF68)/NB68</f>
        <v>0.346153846153846</v>
      </c>
      <c r="NH68" s="1" t="n">
        <v>63</v>
      </c>
      <c r="NI68" s="1" t="n">
        <f aca="false">(NA68+ND68)/NB68</f>
        <v>0.346153846153846</v>
      </c>
      <c r="NJ68" s="1" t="n">
        <f aca="false">(0.8*(1.04*(POWER(NE68,3)-POWER(NB68,3)))+0.6)/1000</f>
        <v>168.390744</v>
      </c>
      <c r="NK68" s="1" t="n">
        <f aca="false">NJ68/JJ68</f>
        <v>92.0168</v>
      </c>
      <c r="NL68" s="1" t="n">
        <v>74</v>
      </c>
      <c r="NM68" s="1" t="n">
        <v>53</v>
      </c>
      <c r="NN68" s="23" t="n">
        <f aca="false">NL68/NM68</f>
        <v>1.39622641509434</v>
      </c>
      <c r="NO68" s="1" t="n">
        <v>177</v>
      </c>
      <c r="NP68" s="1" t="n">
        <v>18</v>
      </c>
      <c r="NQ68" s="23" t="n">
        <f aca="false">NL68/NP68</f>
        <v>4.11111111111111</v>
      </c>
      <c r="NR68" s="1" t="n">
        <v>17.6</v>
      </c>
      <c r="NS68" s="1" t="n">
        <f aca="false">((3.14*POWER(KD68,2)/4)*NR68*MZ68)/1000</f>
        <v>4.09285184</v>
      </c>
      <c r="NT68" s="1" t="n">
        <f aca="false">NS68/JJ68</f>
        <v>2.23653106010929</v>
      </c>
      <c r="NU68" s="1" t="n">
        <v>18.7</v>
      </c>
      <c r="NV68" s="1" t="n">
        <v>28</v>
      </c>
      <c r="NW68" s="1" t="n">
        <v>53</v>
      </c>
      <c r="NX68" s="1" t="n">
        <v>21</v>
      </c>
      <c r="NY68" s="23" t="n">
        <f aca="false">NW68/NX68</f>
        <v>2.52380952380952</v>
      </c>
      <c r="NZ68" s="1" t="n">
        <v>179</v>
      </c>
      <c r="OA68" s="1" t="n">
        <v>17</v>
      </c>
      <c r="OB68" s="1" t="n">
        <v>78</v>
      </c>
      <c r="OC68" s="1" t="n">
        <f aca="false">OB68/JJ68</f>
        <v>42.6229508196721</v>
      </c>
      <c r="OD68" s="1" t="n">
        <v>55</v>
      </c>
      <c r="OE68" s="1" t="n">
        <f aca="false">OD68/JJ68</f>
        <v>30.0546448087432</v>
      </c>
      <c r="OF68" s="1" t="n">
        <v>118</v>
      </c>
      <c r="OG68" s="1" t="n">
        <f aca="false">OF68/JJ68</f>
        <v>64.4808743169399</v>
      </c>
      <c r="OH68" s="1" t="n">
        <v>52</v>
      </c>
      <c r="OI68" s="1" t="n">
        <f aca="false">OH68/JJ68</f>
        <v>28.4153005464481</v>
      </c>
      <c r="OJ68" s="1" t="n">
        <f aca="false">OF68-OH68</f>
        <v>66</v>
      </c>
      <c r="OK68" s="1" t="n">
        <v>60</v>
      </c>
      <c r="OL68" s="1" t="n">
        <v>25</v>
      </c>
      <c r="OM68" s="1" t="n">
        <v>15.4</v>
      </c>
      <c r="ON68" s="1" t="n">
        <f aca="false">OL68/JJ68</f>
        <v>13.6612021857924</v>
      </c>
      <c r="OO68" s="1" t="n">
        <f aca="false">OM68/JJ68</f>
        <v>8.41530054644809</v>
      </c>
      <c r="OP68" s="23" t="n">
        <f aca="false">(OL68-OM68)/OL68</f>
        <v>0.384</v>
      </c>
      <c r="OQ68" s="1" t="n">
        <v>125</v>
      </c>
      <c r="OR68" s="1" t="n">
        <v>80</v>
      </c>
      <c r="OS68" s="1" t="n">
        <f aca="false">OR68+(OQ68-OR68)/3</f>
        <v>95</v>
      </c>
      <c r="OT68" s="1" t="n">
        <v>60</v>
      </c>
      <c r="OU68" s="1" t="n">
        <v>8</v>
      </c>
      <c r="OV68" s="1" t="n">
        <v>53</v>
      </c>
      <c r="OW68" s="1" t="n">
        <f aca="false">OV68/JJ68</f>
        <v>28.9617486338798</v>
      </c>
      <c r="OX68" s="1" t="n">
        <v>9</v>
      </c>
      <c r="OY68" s="1" t="n">
        <f aca="false">OU68+OV68+OX68</f>
        <v>70</v>
      </c>
      <c r="OZ68" s="1" t="n">
        <v>31</v>
      </c>
      <c r="PA68" s="23" t="n">
        <f aca="false">(OV68-OZ68)/OV68</f>
        <v>0.415094339622642</v>
      </c>
      <c r="PB68" s="1" t="n">
        <v>72</v>
      </c>
      <c r="PC68" s="1" t="n">
        <f aca="false">(OU68+OX68)/OV68</f>
        <v>0.320754716981132</v>
      </c>
      <c r="PD68" s="1" t="n">
        <f aca="false">(0.8*(1.04*(POWER(OY68,3)-POWER(OV68,3)))+0.6)/1000</f>
        <v>161.510936</v>
      </c>
      <c r="PE68" s="1" t="n">
        <f aca="false">PD68/JJ68</f>
        <v>88.2573420765027</v>
      </c>
      <c r="PF68" s="1" t="n">
        <v>47</v>
      </c>
      <c r="PG68" s="1" t="n">
        <v>49</v>
      </c>
      <c r="PH68" s="23" t="n">
        <f aca="false">PF68/PG68</f>
        <v>0.959183673469388</v>
      </c>
      <c r="PI68" s="1" t="n">
        <v>221</v>
      </c>
      <c r="PJ68" s="1" t="n">
        <v>15</v>
      </c>
      <c r="PK68" s="23" t="n">
        <f aca="false">PF68/PJ68</f>
        <v>3.13333333333333</v>
      </c>
      <c r="PL68" s="1" t="n">
        <v>15.6</v>
      </c>
      <c r="PM68" s="1" t="n">
        <f aca="false">((3.14*POWER(KD68,2)/4)*PL68*OT68)/1000</f>
        <v>3.8868804</v>
      </c>
      <c r="PN68" s="1" t="n">
        <f aca="false">PM68/JJ68</f>
        <v>2.12397836065574</v>
      </c>
      <c r="PO68" s="1" t="n">
        <v>12.4</v>
      </c>
      <c r="PP68" s="1" t="n">
        <v>24</v>
      </c>
      <c r="PQ68" s="1" t="n">
        <v>50</v>
      </c>
      <c r="PR68" s="1" t="n">
        <v>34</v>
      </c>
      <c r="PS68" s="23" t="n">
        <f aca="false">PQ68/PR68</f>
        <v>1.47058823529412</v>
      </c>
      <c r="PT68" s="1" t="n">
        <v>227</v>
      </c>
      <c r="PU68" s="1" t="n">
        <v>12</v>
      </c>
      <c r="PV68" s="1" t="n">
        <v>57</v>
      </c>
      <c r="PW68" s="1" t="n">
        <f aca="false">PV68/JJ68</f>
        <v>31.1475409836066</v>
      </c>
      <c r="PX68" s="1" t="n">
        <v>51</v>
      </c>
      <c r="PY68" s="1" t="n">
        <f aca="false">PX68/JJ68</f>
        <v>27.8688524590164</v>
      </c>
      <c r="PZ68" s="1" t="n">
        <v>106</v>
      </c>
      <c r="QA68" s="1" t="n">
        <f aca="false">PZ68/JJ68</f>
        <v>57.9234972677596</v>
      </c>
      <c r="QB68" s="1" t="n">
        <v>47</v>
      </c>
      <c r="QC68" s="1" t="n">
        <f aca="false">QB68/JJ68</f>
        <v>25.6830601092896</v>
      </c>
      <c r="QD68" s="1" t="n">
        <f aca="false">PZ68-QB68</f>
        <v>59</v>
      </c>
      <c r="QE68" s="1" t="n">
        <v>56</v>
      </c>
      <c r="QF68" s="1" t="n">
        <v>22.8</v>
      </c>
      <c r="QG68" s="1" t="n">
        <v>10.8</v>
      </c>
      <c r="QH68" s="1" t="n">
        <f aca="false">QF68/JJ68</f>
        <v>12.4590163934426</v>
      </c>
      <c r="QI68" s="1" t="n">
        <f aca="false">QG68/JJ68</f>
        <v>5.9016393442623</v>
      </c>
      <c r="QJ68" s="23" t="n">
        <f aca="false">(QF68-QG68)/QF68</f>
        <v>0.526315789473684</v>
      </c>
      <c r="QK68" s="1" t="n">
        <v>135</v>
      </c>
      <c r="QL68" s="1" t="n">
        <v>79</v>
      </c>
      <c r="QM68" s="1" t="n">
        <f aca="false">QL68+(QK68-QL68)/3</f>
        <v>97.6666666666667</v>
      </c>
      <c r="QN68" s="1" t="n">
        <v>53</v>
      </c>
      <c r="QO68" s="1" t="n">
        <v>9</v>
      </c>
      <c r="QP68" s="1" t="n">
        <v>48</v>
      </c>
      <c r="QQ68" s="1" t="n">
        <f aca="false">QP68/JJ68</f>
        <v>26.2295081967213</v>
      </c>
      <c r="QR68" s="1" t="n">
        <v>10</v>
      </c>
      <c r="QS68" s="1" t="n">
        <f aca="false">QO68+QP68+QR68</f>
        <v>67</v>
      </c>
      <c r="QT68" s="1" t="n">
        <v>26</v>
      </c>
      <c r="QU68" s="23" t="n">
        <f aca="false">(QP68-QT68)/QP68</f>
        <v>0.458333333333333</v>
      </c>
      <c r="QV68" s="1" t="n">
        <v>77</v>
      </c>
      <c r="QW68" s="1" t="n">
        <f aca="false">(QO68+QR68)/QP68</f>
        <v>0.395833333333333</v>
      </c>
      <c r="QX68" s="1" t="n">
        <f aca="false">(0.8*(1.04*(POWER(QS68,3)-POWER(QP68,3)))+0.6)/1000</f>
        <v>158.222872</v>
      </c>
      <c r="QY68" s="1" t="n">
        <f aca="false">QX68/JJ68</f>
        <v>86.4605857923497</v>
      </c>
      <c r="QZ68" s="1" t="n">
        <v>57</v>
      </c>
      <c r="RA68" s="1" t="n">
        <v>36</v>
      </c>
      <c r="RB68" s="23" t="n">
        <f aca="false">QZ68/RA68</f>
        <v>1.58333333333333</v>
      </c>
      <c r="RC68" s="1" t="n">
        <v>151</v>
      </c>
      <c r="RD68" s="1" t="n">
        <v>16</v>
      </c>
      <c r="RE68" s="23" t="n">
        <f aca="false">QZ68/RD68</f>
        <v>3.5625</v>
      </c>
      <c r="RF68" s="1" t="n">
        <v>14.8</v>
      </c>
      <c r="RG68" s="1" t="n">
        <f aca="false">((3.14*POWER(KD68,2)/4)*RF68*QN68)/1000</f>
        <v>3.25733866</v>
      </c>
      <c r="RH68" s="1" t="n">
        <f aca="false">RG68/JJ68</f>
        <v>1.77996648087432</v>
      </c>
      <c r="RI68" s="1" t="n">
        <v>19.9</v>
      </c>
      <c r="RJ68" s="1" t="n">
        <v>-1</v>
      </c>
      <c r="RK68" s="1" t="n">
        <v>53</v>
      </c>
      <c r="RL68" s="1" t="n">
        <v>30</v>
      </c>
      <c r="RM68" s="23" t="n">
        <f aca="false">RK68/RL68</f>
        <v>1.76666666666667</v>
      </c>
      <c r="RN68" s="1" t="n">
        <v>228</v>
      </c>
      <c r="RO68" s="1" t="n">
        <v>14</v>
      </c>
      <c r="RP68" s="1" t="n">
        <v>56</v>
      </c>
      <c r="RQ68" s="1" t="n">
        <f aca="false">RP68/JJ68</f>
        <v>30.6010928961749</v>
      </c>
      <c r="RR68" s="1" t="n">
        <v>51</v>
      </c>
      <c r="RS68" s="1" t="n">
        <f aca="false">RR68/JJ68</f>
        <v>27.8688524590164</v>
      </c>
      <c r="RT68" s="1" t="n">
        <v>107</v>
      </c>
      <c r="RU68" s="1" t="n">
        <f aca="false">RT68/JJ68</f>
        <v>58.4699453551913</v>
      </c>
      <c r="RV68" s="1" t="n">
        <v>46</v>
      </c>
      <c r="RW68" s="1" t="n">
        <f aca="false">RV68/JJ68</f>
        <v>25.1366120218579</v>
      </c>
      <c r="RX68" s="1" t="n">
        <f aca="false">RT68-RV68</f>
        <v>61</v>
      </c>
      <c r="RY68" s="1" t="n">
        <v>57</v>
      </c>
      <c r="RZ68" s="1" t="n">
        <v>22.7</v>
      </c>
      <c r="SA68" s="1" t="n">
        <v>14.1</v>
      </c>
      <c r="SB68" s="1" t="n">
        <f aca="false">RZ68/JJ68</f>
        <v>12.4043715846995</v>
      </c>
      <c r="SC68" s="1" t="n">
        <f aca="false">SA68/JJ68</f>
        <v>7.70491803278688</v>
      </c>
      <c r="SD68" s="23" t="n">
        <f aca="false">(RZ68-SA68)/RZ68</f>
        <v>0.378854625550661</v>
      </c>
      <c r="ALU68" s="3"/>
      <c r="ALV68" s="3"/>
      <c r="ALW68" s="3"/>
      <c r="ALX68" s="3"/>
      <c r="ALY68" s="3"/>
      <c r="ALZ68" s="3"/>
      <c r="AMA68" s="3"/>
      <c r="AMB68" s="3"/>
      <c r="AMC68" s="3"/>
      <c r="AMD68" s="3"/>
    </row>
    <row r="69" customFormat="false" ht="21" hidden="false" customHeight="false" outlineLevel="0" collapsed="false">
      <c r="A69" s="14" t="s">
        <v>685</v>
      </c>
      <c r="B69" s="13" t="n">
        <v>160</v>
      </c>
      <c r="C69" s="13" t="n">
        <v>40</v>
      </c>
      <c r="D69" s="15" t="n">
        <v>71</v>
      </c>
      <c r="E69" s="13" t="n">
        <v>175</v>
      </c>
      <c r="F69" s="16" t="n">
        <v>4</v>
      </c>
      <c r="G69" s="16" t="n">
        <v>3</v>
      </c>
      <c r="H69" s="17" t="n">
        <v>131</v>
      </c>
      <c r="I69" s="17" t="n">
        <v>269</v>
      </c>
      <c r="J69" s="17" t="n">
        <v>998</v>
      </c>
      <c r="K69" s="17" t="n">
        <v>998</v>
      </c>
      <c r="L69" s="17" t="n">
        <v>998</v>
      </c>
      <c r="M69" s="17" t="n">
        <v>998</v>
      </c>
      <c r="N69" s="17" t="n">
        <v>55</v>
      </c>
      <c r="O69" s="17" t="n">
        <v>107</v>
      </c>
      <c r="P69" s="17" t="n">
        <v>998</v>
      </c>
      <c r="Q69" s="17" t="n">
        <v>998</v>
      </c>
      <c r="R69" s="17" t="n">
        <v>998</v>
      </c>
      <c r="S69" s="17" t="n">
        <v>998</v>
      </c>
      <c r="T69" s="17" t="n">
        <v>998</v>
      </c>
      <c r="U69" s="17" t="n">
        <v>998</v>
      </c>
      <c r="V69" s="17" t="n">
        <v>2673</v>
      </c>
      <c r="W69" s="18" t="n">
        <v>0.488888888888889</v>
      </c>
      <c r="X69" s="19" t="n">
        <v>62</v>
      </c>
      <c r="Y69" s="19" t="n">
        <v>56</v>
      </c>
      <c r="Z69" s="19" t="n">
        <v>54</v>
      </c>
      <c r="AA69" s="19" t="n">
        <v>58</v>
      </c>
      <c r="AB69" s="19" t="n">
        <v>69</v>
      </c>
      <c r="AC69" s="19" t="n">
        <v>60</v>
      </c>
      <c r="AD69" s="19" t="n">
        <v>52</v>
      </c>
      <c r="AE69" s="19" t="n">
        <v>51</v>
      </c>
      <c r="AF69" s="19" t="n">
        <v>59</v>
      </c>
      <c r="AG69" s="19" t="n">
        <v>66</v>
      </c>
      <c r="AH69" s="19" t="n">
        <v>0.967741935483871</v>
      </c>
      <c r="AI69" s="19" t="n">
        <v>0.928571428571429</v>
      </c>
      <c r="AJ69" s="19" t="n">
        <v>0.944444444444444</v>
      </c>
      <c r="AK69" s="19" t="n">
        <v>1.01724137931034</v>
      </c>
      <c r="AL69" s="19" t="n">
        <v>0.956521739130435</v>
      </c>
      <c r="AM69" s="19" t="n">
        <v>226</v>
      </c>
      <c r="AN69" s="19" t="n">
        <v>146</v>
      </c>
      <c r="AO69" s="19" t="n">
        <v>192</v>
      </c>
      <c r="AP69" s="19" t="n">
        <v>202</v>
      </c>
      <c r="AQ69" s="19" t="n">
        <v>206</v>
      </c>
      <c r="AR69" s="19" t="n">
        <v>37</v>
      </c>
      <c r="AS69" s="19" t="n">
        <v>34</v>
      </c>
      <c r="AT69" s="19" t="n">
        <v>32</v>
      </c>
      <c r="AU69" s="19" t="n">
        <v>39</v>
      </c>
      <c r="AV69" s="19" t="n">
        <v>42</v>
      </c>
      <c r="AW69" s="19" t="n">
        <v>93.5483870967742</v>
      </c>
      <c r="AX69" s="19" t="n">
        <v>82.1428571428571</v>
      </c>
      <c r="AY69" s="19" t="n">
        <v>94.4444444444444</v>
      </c>
      <c r="AZ69" s="19" t="n">
        <v>100</v>
      </c>
      <c r="BA69" s="19" t="n">
        <v>94.2028985507247</v>
      </c>
      <c r="BB69" s="19" t="n">
        <v>243</v>
      </c>
      <c r="BC69" s="19" t="n">
        <v>174</v>
      </c>
      <c r="BD69" s="19" t="n">
        <v>189</v>
      </c>
      <c r="BE69" s="19" t="n">
        <v>199</v>
      </c>
      <c r="BF69" s="19" t="n">
        <v>229</v>
      </c>
      <c r="BG69" s="19" t="n">
        <v>243</v>
      </c>
      <c r="BH69" s="19" t="n">
        <v>136</v>
      </c>
      <c r="BI69" s="19" t="n">
        <v>153</v>
      </c>
      <c r="BJ69" s="19" t="n">
        <v>180</v>
      </c>
      <c r="BK69" s="19" t="n">
        <v>247</v>
      </c>
      <c r="BL69" s="19" t="n">
        <v>1</v>
      </c>
      <c r="BM69" s="19" t="n">
        <v>0.781609195402299</v>
      </c>
      <c r="BN69" s="19" t="n">
        <v>0.80952380952381</v>
      </c>
      <c r="BO69" s="19" t="n">
        <v>0.904522613065327</v>
      </c>
      <c r="BP69" s="19" t="n">
        <v>1.07860262008734</v>
      </c>
      <c r="BQ69" s="19" t="n">
        <v>597</v>
      </c>
      <c r="BR69" s="19" t="n">
        <v>145</v>
      </c>
      <c r="BS69" s="19" t="n">
        <v>194</v>
      </c>
      <c r="BT69" s="19" t="n">
        <v>299</v>
      </c>
      <c r="BU69" s="19" t="n">
        <v>439</v>
      </c>
      <c r="BV69" s="19" t="n">
        <v>158</v>
      </c>
      <c r="BW69" s="19" t="n">
        <v>85</v>
      </c>
      <c r="BX69" s="19" t="n">
        <v>96</v>
      </c>
      <c r="BY69" s="19" t="n">
        <v>117</v>
      </c>
      <c r="BZ69" s="19" t="n">
        <v>160</v>
      </c>
      <c r="CA69" s="19" t="n">
        <v>94.6502057613169</v>
      </c>
      <c r="CB69" s="19" t="n">
        <v>24.1379310344828</v>
      </c>
      <c r="CC69" s="19" t="n">
        <v>48.6772486772487</v>
      </c>
      <c r="CD69" s="19" t="n">
        <v>55.7788944723618</v>
      </c>
      <c r="CE69" s="19" t="n">
        <v>84.2794759825327</v>
      </c>
      <c r="CF69" s="21" t="n">
        <v>-1</v>
      </c>
      <c r="CG69" s="21" t="n">
        <v>-1</v>
      </c>
      <c r="CH69" s="21" t="n">
        <v>-1</v>
      </c>
      <c r="CI69" s="21" t="n">
        <v>-1</v>
      </c>
      <c r="CJ69" s="21" t="n">
        <v>-1</v>
      </c>
      <c r="CK69" s="21" t="n">
        <v>-1</v>
      </c>
      <c r="CL69" s="21" t="n">
        <v>-1</v>
      </c>
      <c r="CM69" s="21" t="n">
        <v>-1</v>
      </c>
      <c r="CN69" s="21" t="n">
        <v>-1</v>
      </c>
      <c r="CO69" s="21" t="n">
        <v>-1</v>
      </c>
      <c r="CP69" s="21" t="n">
        <v>-1</v>
      </c>
      <c r="CQ69" s="21" t="n">
        <v>-1</v>
      </c>
      <c r="CR69" s="21" t="n">
        <v>-1</v>
      </c>
      <c r="CS69" s="21" t="n">
        <v>-1</v>
      </c>
      <c r="CT69" s="21" t="n">
        <v>-1</v>
      </c>
      <c r="CU69" s="21" t="n">
        <v>-1</v>
      </c>
      <c r="CV69" s="21" t="n">
        <v>-1</v>
      </c>
      <c r="CW69" s="21" t="n">
        <v>-1</v>
      </c>
      <c r="CX69" s="21" t="n">
        <v>736.7</v>
      </c>
      <c r="CY69" s="21" t="n">
        <v>20.5</v>
      </c>
      <c r="CZ69" s="21" t="n">
        <v>81.51</v>
      </c>
      <c r="DA69" s="21" t="n">
        <v>28.4</v>
      </c>
      <c r="DB69" s="21" t="n">
        <v>1.5</v>
      </c>
      <c r="DC69" s="21" t="n">
        <v>83.2</v>
      </c>
      <c r="DD69" s="21" t="n">
        <v>16.4</v>
      </c>
      <c r="DE69" s="21" t="n">
        <v>5.06</v>
      </c>
      <c r="DF69" s="21" t="n">
        <v>300</v>
      </c>
      <c r="DG69" s="21" t="n">
        <v>689.8</v>
      </c>
      <c r="DH69" s="21" t="n">
        <v>14.2</v>
      </c>
      <c r="DI69" s="21" t="n">
        <v>87.02</v>
      </c>
      <c r="DJ69" s="21" t="n">
        <v>5.5</v>
      </c>
      <c r="DK69" s="21" t="n">
        <v>0</v>
      </c>
      <c r="DL69" s="21" t="n">
        <v>93.9</v>
      </c>
      <c r="DM69" s="21" t="n">
        <v>6.1</v>
      </c>
      <c r="DN69" s="21" t="n">
        <v>15.401</v>
      </c>
      <c r="DO69" s="21" t="n">
        <v>300</v>
      </c>
      <c r="DP69" s="21" t="n">
        <v>886.2</v>
      </c>
      <c r="DQ69" s="21" t="n">
        <v>20.1</v>
      </c>
      <c r="DR69" s="21" t="n">
        <v>67.74</v>
      </c>
      <c r="DS69" s="21" t="n">
        <v>13.1</v>
      </c>
      <c r="DT69" s="21" t="n">
        <v>0</v>
      </c>
      <c r="DU69" s="21" t="n">
        <v>63.4</v>
      </c>
      <c r="DV69" s="21" t="n">
        <v>36.5</v>
      </c>
      <c r="DW69" s="21" t="n">
        <v>1.737</v>
      </c>
      <c r="DX69" s="21" t="n">
        <v>300</v>
      </c>
      <c r="DY69" s="21" t="n">
        <v>862.2</v>
      </c>
      <c r="DZ69" s="21" t="n">
        <v>55</v>
      </c>
      <c r="EA69" s="21" t="n">
        <v>69.9</v>
      </c>
      <c r="EB69" s="21" t="n">
        <v>63.2</v>
      </c>
      <c r="EC69" s="21" t="n">
        <v>9</v>
      </c>
      <c r="ED69" s="21" t="n">
        <v>44.3</v>
      </c>
      <c r="EE69" s="21" t="n">
        <v>55.6</v>
      </c>
      <c r="EF69" s="21" t="n">
        <v>0.797</v>
      </c>
      <c r="EG69" s="21" t="n">
        <v>300</v>
      </c>
      <c r="EH69" s="21" t="n">
        <v>908.2</v>
      </c>
      <c r="EI69" s="21" t="n">
        <v>41.2</v>
      </c>
      <c r="EJ69" s="21" t="n">
        <v>66.19</v>
      </c>
      <c r="EK69" s="21" t="n">
        <v>56.8</v>
      </c>
      <c r="EL69" s="21" t="n">
        <v>11.8</v>
      </c>
      <c r="EM69" s="21" t="n">
        <v>33.9</v>
      </c>
      <c r="EN69" s="21" t="n">
        <v>66</v>
      </c>
      <c r="EO69" s="21" t="n">
        <v>0.513</v>
      </c>
      <c r="EP69" s="21" t="n">
        <v>300</v>
      </c>
      <c r="EQ69" s="21" t="n">
        <v>817.4</v>
      </c>
      <c r="ER69" s="21" t="n">
        <v>101.1</v>
      </c>
      <c r="ES69" s="21" t="n">
        <v>74.06</v>
      </c>
      <c r="ET69" s="21" t="n">
        <v>44.9</v>
      </c>
      <c r="EU69" s="21" t="n">
        <v>8.7</v>
      </c>
      <c r="EV69" s="21" t="n">
        <v>79</v>
      </c>
      <c r="EW69" s="21" t="n">
        <v>20.8</v>
      </c>
      <c r="EX69" s="21" t="n">
        <v>3.798</v>
      </c>
      <c r="EY69" s="21" t="n">
        <v>300</v>
      </c>
      <c r="EZ69" s="21" t="n">
        <v>975</v>
      </c>
      <c r="FA69" s="21" t="n">
        <v>66.3</v>
      </c>
      <c r="FB69" s="21" t="n">
        <v>61.8</v>
      </c>
      <c r="FC69" s="21" t="n">
        <v>101.7</v>
      </c>
      <c r="FD69" s="21" t="n">
        <v>44.6</v>
      </c>
      <c r="FE69" s="21" t="n">
        <v>11.4</v>
      </c>
      <c r="FF69" s="21" t="n">
        <v>87.9</v>
      </c>
      <c r="FG69" s="21" t="n">
        <v>0.13</v>
      </c>
      <c r="FH69" s="21" t="n">
        <v>300</v>
      </c>
      <c r="FI69" s="21" t="n">
        <v>962.4</v>
      </c>
      <c r="FJ69" s="21" t="n">
        <v>74.9</v>
      </c>
      <c r="FK69" s="21" t="n">
        <v>62.74</v>
      </c>
      <c r="FL69" s="21" t="n">
        <v>116.1</v>
      </c>
      <c r="FM69" s="21" t="n">
        <v>58.5</v>
      </c>
      <c r="FN69" s="21" t="n">
        <v>43.1</v>
      </c>
      <c r="FO69" s="21" t="n">
        <v>56.5</v>
      </c>
      <c r="FP69" s="21" t="n">
        <v>0.762</v>
      </c>
      <c r="FQ69" s="21" t="n">
        <v>300</v>
      </c>
      <c r="FR69" s="15" t="n">
        <v>1.4</v>
      </c>
      <c r="FS69" s="15" t="n">
        <v>1</v>
      </c>
      <c r="FT69" s="15" t="n">
        <v>0.6</v>
      </c>
      <c r="FU69" s="15" t="n">
        <v>0.9</v>
      </c>
      <c r="FV69" s="15" t="n">
        <v>0.9</v>
      </c>
      <c r="FW69" s="15" t="n">
        <v>102</v>
      </c>
      <c r="FX69" s="15" t="n">
        <v>109</v>
      </c>
      <c r="FY69" s="15" t="n">
        <v>110</v>
      </c>
      <c r="FZ69" s="15" t="n">
        <v>81</v>
      </c>
      <c r="GA69" s="15" t="n">
        <v>83</v>
      </c>
      <c r="GB69" s="15" t="n">
        <v>70.2</v>
      </c>
      <c r="GC69" s="15" t="n">
        <v>70.3</v>
      </c>
      <c r="GD69" s="15" t="n">
        <v>70.1</v>
      </c>
      <c r="GE69" s="15" t="n">
        <v>68.8</v>
      </c>
      <c r="GF69" s="15" t="n">
        <v>70</v>
      </c>
      <c r="GG69" s="15" t="n">
        <v>14.1</v>
      </c>
      <c r="GH69" s="15" t="n">
        <v>11.1</v>
      </c>
      <c r="GI69" s="15" t="n">
        <v>10.2</v>
      </c>
      <c r="GJ69" s="15" t="n">
        <v>12.5</v>
      </c>
      <c r="GK69" s="15" t="n">
        <v>12</v>
      </c>
      <c r="GL69" s="15" t="n">
        <v>0</v>
      </c>
      <c r="GM69" s="15" t="n">
        <v>8.3</v>
      </c>
      <c r="GN69" s="15" t="n">
        <v>3.1</v>
      </c>
      <c r="GO69" s="15" t="n">
        <v>1.1</v>
      </c>
      <c r="GP69" s="15" t="n">
        <v>0</v>
      </c>
      <c r="GQ69" s="15" t="n">
        <v>0</v>
      </c>
      <c r="GR69" s="15" t="n">
        <v>2.1</v>
      </c>
      <c r="GS69" s="15" t="n">
        <v>1.8</v>
      </c>
      <c r="GT69" s="15" t="n">
        <v>0</v>
      </c>
      <c r="GU69" s="15" t="n">
        <v>0</v>
      </c>
      <c r="GV69" s="15" t="n">
        <v>1.5</v>
      </c>
      <c r="GW69" s="15" t="n">
        <v>8.5</v>
      </c>
      <c r="GX69" s="15" t="n">
        <v>4.7</v>
      </c>
      <c r="GY69" s="15" t="n">
        <v>1.8</v>
      </c>
      <c r="GZ69" s="15" t="n">
        <v>0.7</v>
      </c>
      <c r="HA69" s="15" t="n">
        <v>0.6</v>
      </c>
      <c r="HB69" s="15" t="n">
        <v>0.6</v>
      </c>
      <c r="HC69" s="15" t="n">
        <v>0</v>
      </c>
      <c r="HD69" s="15" t="n">
        <v>0</v>
      </c>
      <c r="HE69" s="22" t="n">
        <v>0</v>
      </c>
      <c r="HF69" s="1" t="n">
        <v>-1</v>
      </c>
      <c r="HG69" s="1" t="n">
        <v>-1</v>
      </c>
      <c r="HH69" s="1" t="n">
        <v>-1</v>
      </c>
      <c r="HI69" s="1" t="n">
        <v>-1</v>
      </c>
      <c r="HJ69" s="1" t="n">
        <v>-1</v>
      </c>
      <c r="HK69" s="1" t="n">
        <v>-1</v>
      </c>
      <c r="HL69" s="1" t="n">
        <v>-1</v>
      </c>
      <c r="HM69" s="1" t="n">
        <v>-1</v>
      </c>
      <c r="HN69" s="1" t="n">
        <v>-1</v>
      </c>
      <c r="HO69" s="1" t="n">
        <v>-1</v>
      </c>
      <c r="HP69" s="1" t="n">
        <v>-1</v>
      </c>
      <c r="HQ69" s="1" t="n">
        <v>-1</v>
      </c>
      <c r="HR69" s="1" t="n">
        <v>-1</v>
      </c>
      <c r="HS69" s="1" t="n">
        <v>-1</v>
      </c>
      <c r="HT69" s="1" t="n">
        <v>-1</v>
      </c>
      <c r="HU69" s="1" t="n">
        <v>-1</v>
      </c>
      <c r="HV69" s="1" t="n">
        <v>-1</v>
      </c>
      <c r="HW69" s="1" t="n">
        <v>-1</v>
      </c>
      <c r="HX69" s="1" t="n">
        <v>-1</v>
      </c>
      <c r="HY69" s="1" t="n">
        <v>-1</v>
      </c>
      <c r="HZ69" s="1" t="n">
        <v>-1</v>
      </c>
      <c r="IA69" s="1" t="n">
        <v>-1</v>
      </c>
      <c r="IB69" s="1" t="n">
        <v>-1</v>
      </c>
      <c r="IC69" s="1" t="n">
        <v>-1</v>
      </c>
      <c r="ID69" s="1" t="n">
        <v>-1</v>
      </c>
      <c r="IE69" s="1" t="n">
        <v>-1</v>
      </c>
      <c r="IF69" s="1" t="n">
        <v>-1</v>
      </c>
      <c r="IG69" s="1" t="n">
        <v>-1</v>
      </c>
      <c r="IH69" s="1" t="n">
        <v>-1</v>
      </c>
      <c r="II69" s="1" t="n">
        <v>-1</v>
      </c>
      <c r="IJ69" s="1" t="n">
        <v>-1</v>
      </c>
      <c r="IK69" s="1" t="n">
        <v>-1</v>
      </c>
      <c r="IL69" s="1" t="n">
        <v>-1</v>
      </c>
      <c r="IM69" s="1" t="n">
        <v>-1</v>
      </c>
      <c r="IN69" s="1" t="n">
        <v>-1</v>
      </c>
      <c r="IO69" s="1" t="n">
        <v>-1</v>
      </c>
      <c r="IP69" s="1" t="n">
        <v>-1</v>
      </c>
      <c r="IQ69" s="1" t="n">
        <v>-1</v>
      </c>
      <c r="IR69" s="1" t="n">
        <v>-1</v>
      </c>
      <c r="IS69" s="1" t="n">
        <v>-1</v>
      </c>
      <c r="IT69" s="1" t="n">
        <v>-1</v>
      </c>
      <c r="IU69" s="1" t="n">
        <v>-1</v>
      </c>
      <c r="IV69" s="1" t="n">
        <v>-1</v>
      </c>
      <c r="IW69" s="1" t="n">
        <v>-1</v>
      </c>
      <c r="IX69" s="1" t="n">
        <v>-1</v>
      </c>
      <c r="IY69" s="1" t="n">
        <v>-1</v>
      </c>
      <c r="IZ69" s="1" t="n">
        <v>-1</v>
      </c>
      <c r="JA69" s="1" t="n">
        <v>-1</v>
      </c>
      <c r="JB69" s="1" t="n">
        <v>-1</v>
      </c>
      <c r="JC69" s="1" t="n">
        <v>-1</v>
      </c>
      <c r="JD69" s="1" t="n">
        <v>-1</v>
      </c>
      <c r="JE69" s="1" t="n">
        <v>-1</v>
      </c>
      <c r="JG69" s="1" t="n">
        <v>121</v>
      </c>
      <c r="JH69" s="1" t="n">
        <v>71</v>
      </c>
      <c r="JI69" s="1" t="n">
        <f aca="false">JH69+(JG69-JH69)/3</f>
        <v>87.6666666666667</v>
      </c>
      <c r="JJ69" s="1" t="n">
        <v>1.85</v>
      </c>
      <c r="JK69" s="1" t="n">
        <v>65</v>
      </c>
      <c r="JL69" s="1" t="n">
        <v>9</v>
      </c>
      <c r="JM69" s="1" t="n">
        <v>55</v>
      </c>
      <c r="JN69" s="1" t="n">
        <f aca="false">JM69/JJ69</f>
        <v>29.7297297297297</v>
      </c>
      <c r="JO69" s="1" t="n">
        <v>10</v>
      </c>
      <c r="JP69" s="1" t="n">
        <f aca="false">JL69+JM69+JO69</f>
        <v>74</v>
      </c>
      <c r="JQ69" s="1" t="n">
        <v>32</v>
      </c>
      <c r="JR69" s="1" t="n">
        <f aca="false">(JM69-JQ69)/JM69</f>
        <v>0.418181818181818</v>
      </c>
      <c r="JS69" s="1" t="n">
        <v>72</v>
      </c>
      <c r="JT69" s="1" t="n">
        <f aca="false">(JL69+JO69)/JM69</f>
        <v>0.345454545454545</v>
      </c>
      <c r="JU69" s="23" t="n">
        <f aca="false">(0.8*(1.04*(POWER(JP69,3)-POWER(JM69,3)))+0.6)/1000</f>
        <v>198.722968</v>
      </c>
      <c r="JV69" s="1" t="n">
        <f aca="false">JU69/JJ69</f>
        <v>107.417820540541</v>
      </c>
      <c r="JW69" s="1" t="n">
        <v>74</v>
      </c>
      <c r="JX69" s="1" t="n">
        <v>48</v>
      </c>
      <c r="JY69" s="1" t="n">
        <f aca="false">JW69/JX69</f>
        <v>1.54166666666667</v>
      </c>
      <c r="JZ69" s="1" t="n">
        <v>184</v>
      </c>
      <c r="KA69" s="1" t="n">
        <v>16</v>
      </c>
      <c r="KB69" s="1" t="n">
        <f aca="false">JW69/KA69</f>
        <v>4.625</v>
      </c>
      <c r="KC69" s="1" t="n">
        <v>26.9</v>
      </c>
      <c r="KD69" s="1" t="n">
        <v>2.3</v>
      </c>
      <c r="KE69" s="1" t="n">
        <f aca="false">((3.14*POWER(KD69,2)/4)*KC69*JK69)/1000</f>
        <v>7.260908525</v>
      </c>
      <c r="KF69" s="1" t="n">
        <f aca="false">KE69/JJ69</f>
        <v>3.92481541891892</v>
      </c>
      <c r="KG69" s="1" t="n">
        <v>24.1</v>
      </c>
      <c r="KH69" s="1" t="n">
        <v>33</v>
      </c>
      <c r="KI69" s="1" t="n">
        <v>65</v>
      </c>
      <c r="KJ69" s="1" t="n">
        <v>28</v>
      </c>
      <c r="KK69" s="1" t="n">
        <f aca="false">KI69/KJ69</f>
        <v>2.32142857142857</v>
      </c>
      <c r="KL69" s="1" t="n">
        <v>213</v>
      </c>
      <c r="KM69" s="1" t="n">
        <v>15</v>
      </c>
      <c r="KN69" s="1" t="n">
        <v>94</v>
      </c>
      <c r="KO69" s="1" t="n">
        <f aca="false">KN69/JJ69</f>
        <v>50.8108108108108</v>
      </c>
      <c r="KP69" s="1" t="n">
        <v>67</v>
      </c>
      <c r="KQ69" s="1" t="n">
        <f aca="false">KP69/JJ69</f>
        <v>36.2162162162162</v>
      </c>
      <c r="KR69" s="1" t="n">
        <v>125</v>
      </c>
      <c r="KS69" s="1" t="n">
        <f aca="false">KR69/JJ69</f>
        <v>67.5675675675676</v>
      </c>
      <c r="KT69" s="1" t="n">
        <v>43</v>
      </c>
      <c r="KU69" s="1" t="n">
        <f aca="false">KT69/JJ69</f>
        <v>23.2432432432432</v>
      </c>
      <c r="KV69" s="1" t="n">
        <f aca="false">KR69-KT69</f>
        <v>82</v>
      </c>
      <c r="KW69" s="1" t="n">
        <v>66</v>
      </c>
      <c r="KX69" s="1" t="n">
        <v>23.3</v>
      </c>
      <c r="KY69" s="1" t="n">
        <v>13.5</v>
      </c>
      <c r="KZ69" s="1" t="n">
        <f aca="false">KX69/JJ69</f>
        <v>12.5945945945946</v>
      </c>
      <c r="LA69" s="1" t="n">
        <f aca="false">KY69/JJ69</f>
        <v>7.2972972972973</v>
      </c>
      <c r="LB69" s="23" t="n">
        <f aca="false">(KX69-KY69)/KX69</f>
        <v>0.420600858369099</v>
      </c>
      <c r="LC69" s="1" t="n">
        <v>116</v>
      </c>
      <c r="LD69" s="1" t="n">
        <v>78</v>
      </c>
      <c r="LE69" s="1" t="n">
        <f aca="false">LD69+(LC69-LD69)/3</f>
        <v>90.6666666666667</v>
      </c>
      <c r="LF69" s="1" t="n">
        <v>83</v>
      </c>
      <c r="LG69" s="1" t="n">
        <v>11</v>
      </c>
      <c r="LH69" s="1" t="n">
        <v>52</v>
      </c>
      <c r="LI69" s="1" t="n">
        <f aca="false">LH69/JJ69</f>
        <v>28.1081081081081</v>
      </c>
      <c r="LJ69" s="1" t="n">
        <v>9</v>
      </c>
      <c r="LK69" s="1" t="n">
        <f aca="false">LG69+LH69+LJ69</f>
        <v>72</v>
      </c>
      <c r="LL69" s="1" t="n">
        <v>34</v>
      </c>
      <c r="LM69" s="23" t="n">
        <f aca="false">(LH69-LL69)/LH69</f>
        <v>0.346153846153846</v>
      </c>
      <c r="LN69" s="1" t="n">
        <v>63</v>
      </c>
      <c r="LO69" s="1" t="n">
        <f aca="false">(LG69+LJ69)/LH69</f>
        <v>0.384615384615385</v>
      </c>
      <c r="LP69" s="1" t="n">
        <f aca="false">(0.8*(1.04*(POWER(LK69,3)-POWER(LH69,3)))+0.6)/1000</f>
        <v>193.55708</v>
      </c>
      <c r="LQ69" s="1" t="n">
        <f aca="false">LP69/JJ69</f>
        <v>104.625448648649</v>
      </c>
      <c r="LR69" s="1" t="n">
        <v>72</v>
      </c>
      <c r="LS69" s="1" t="n">
        <v>58</v>
      </c>
      <c r="LT69" s="23" t="n">
        <f aca="false">LR69/LS69</f>
        <v>1.24137931034483</v>
      </c>
      <c r="LU69" s="1" t="n">
        <v>183</v>
      </c>
      <c r="LV69" s="1" t="n">
        <v>14</v>
      </c>
      <c r="LW69" s="23" t="n">
        <f aca="false">LR69/LV69</f>
        <v>5.14285714285714</v>
      </c>
      <c r="LX69" s="1" t="n">
        <v>26.6</v>
      </c>
      <c r="LY69" s="1" t="n">
        <f aca="false">((3.14*POWER(KD69,2)/4)*LX69*LF69)/1000</f>
        <v>9.16822067</v>
      </c>
      <c r="LZ69" s="1" t="n">
        <f aca="false">LY69/JJ69</f>
        <v>4.95579495675676</v>
      </c>
      <c r="MA69" s="1" t="n">
        <v>22.6</v>
      </c>
      <c r="MB69" s="1" t="n">
        <v>30</v>
      </c>
      <c r="MC69" s="1" t="n">
        <v>47</v>
      </c>
      <c r="MD69" s="1" t="n">
        <v>40</v>
      </c>
      <c r="ME69" s="23" t="n">
        <f aca="false">MC69/MD69</f>
        <v>1.175</v>
      </c>
      <c r="MF69" s="1" t="n">
        <v>169</v>
      </c>
      <c r="MG69" s="1" t="n">
        <v>16</v>
      </c>
      <c r="MH69" s="1" t="n">
        <v>93</v>
      </c>
      <c r="MI69" s="1" t="n">
        <f aca="false">MH69/JJ69</f>
        <v>50.2702702702703</v>
      </c>
      <c r="MJ69" s="1" t="n">
        <v>68</v>
      </c>
      <c r="MK69" s="1" t="n">
        <f aca="false">MJ69/JJ69</f>
        <v>36.7567567567568</v>
      </c>
      <c r="ML69" s="1" t="n">
        <v>125</v>
      </c>
      <c r="MM69" s="1" t="n">
        <f aca="false">ML69/JJ69</f>
        <v>67.5675675675676</v>
      </c>
      <c r="MN69" s="1" t="n">
        <v>50</v>
      </c>
      <c r="MO69" s="1" t="n">
        <f aca="false">MN69/JJ69</f>
        <v>27.027027027027</v>
      </c>
      <c r="MP69" s="1" t="n">
        <f aca="false">ML69-MN69</f>
        <v>75</v>
      </c>
      <c r="MQ69" s="1" t="n">
        <v>60</v>
      </c>
      <c r="MR69" s="1" t="n">
        <v>24.1</v>
      </c>
      <c r="MS69" s="1" t="n">
        <v>14.3</v>
      </c>
      <c r="MT69" s="1" t="n">
        <f aca="false">MR69/JJ69</f>
        <v>13.027027027027</v>
      </c>
      <c r="MU69" s="1" t="n">
        <f aca="false">MS69/JJ69</f>
        <v>7.72972972972973</v>
      </c>
      <c r="MV69" s="23" t="n">
        <f aca="false">(MR69-MS69)/MR69</f>
        <v>0.406639004149378</v>
      </c>
      <c r="MW69" s="1" t="n">
        <v>124</v>
      </c>
      <c r="MX69" s="1" t="n">
        <v>83</v>
      </c>
      <c r="MY69" s="1" t="n">
        <f aca="false">MX69+(MW69-MX69)/3</f>
        <v>96.6666666666667</v>
      </c>
      <c r="MZ69" s="1" t="n">
        <v>61</v>
      </c>
      <c r="NA69" s="1" t="n">
        <v>9</v>
      </c>
      <c r="NB69" s="1" t="n">
        <v>53</v>
      </c>
      <c r="NC69" s="1" t="n">
        <f aca="false">NB69/JJ69</f>
        <v>28.6486486486486</v>
      </c>
      <c r="ND69" s="1" t="n">
        <v>9</v>
      </c>
      <c r="NE69" s="1" t="n">
        <f aca="false">NA69+NB69+ND69</f>
        <v>71</v>
      </c>
      <c r="NF69" s="1" t="n">
        <v>36</v>
      </c>
      <c r="NG69" s="23" t="n">
        <f aca="false">(NB69-NF69)/NB69</f>
        <v>0.320754716981132</v>
      </c>
      <c r="NH69" s="1" t="n">
        <v>59</v>
      </c>
      <c r="NI69" s="1" t="n">
        <f aca="false">(NA69+ND69)/NB69</f>
        <v>0.339622641509434</v>
      </c>
      <c r="NJ69" s="1" t="n">
        <f aca="false">(0.8*(1.04*(POWER(NE69,3)-POWER(NB69,3)))+0.6)/1000</f>
        <v>173.916888</v>
      </c>
      <c r="NK69" s="1" t="n">
        <f aca="false">NJ69/JJ69</f>
        <v>94.0091286486487</v>
      </c>
      <c r="NL69" s="1" t="n">
        <v>65</v>
      </c>
      <c r="NM69" s="1" t="n">
        <v>48</v>
      </c>
      <c r="NN69" s="23" t="n">
        <f aca="false">NL69/NM69</f>
        <v>1.35416666666667</v>
      </c>
      <c r="NO69" s="1" t="n">
        <v>202</v>
      </c>
      <c r="NP69" s="1" t="n">
        <v>16</v>
      </c>
      <c r="NQ69" s="23" t="n">
        <f aca="false">NL69/NP69</f>
        <v>4.0625</v>
      </c>
      <c r="NR69" s="1" t="n">
        <v>24.4</v>
      </c>
      <c r="NS69" s="1" t="n">
        <f aca="false">((3.14*POWER(KD69,2)/4)*NR69*MZ69)/1000</f>
        <v>6.18080426</v>
      </c>
      <c r="NT69" s="1" t="n">
        <f aca="false">NS69/JJ69</f>
        <v>3.34097527567567</v>
      </c>
      <c r="NU69" s="1" t="n">
        <v>17.7</v>
      </c>
      <c r="NV69" s="1" t="n">
        <v>21</v>
      </c>
      <c r="NW69" s="1" t="n">
        <v>60</v>
      </c>
      <c r="NX69" s="1" t="n">
        <v>32</v>
      </c>
      <c r="NY69" s="23" t="n">
        <f aca="false">NW69/NX69</f>
        <v>1.875</v>
      </c>
      <c r="NZ69" s="1" t="n">
        <v>202</v>
      </c>
      <c r="OA69" s="1" t="n">
        <v>13</v>
      </c>
      <c r="OB69" s="1" t="n">
        <v>95</v>
      </c>
      <c r="OC69" s="1" t="n">
        <f aca="false">OB69/JJ69</f>
        <v>51.3513513513514</v>
      </c>
      <c r="OD69" s="1" t="n">
        <v>65</v>
      </c>
      <c r="OE69" s="1" t="n">
        <f aca="false">OD69/JJ69</f>
        <v>35.1351351351351</v>
      </c>
      <c r="OF69" s="1" t="n">
        <v>141</v>
      </c>
      <c r="OG69" s="1" t="n">
        <f aca="false">OF69/JJ69</f>
        <v>76.2162162162162</v>
      </c>
      <c r="OH69" s="1" t="n">
        <v>58</v>
      </c>
      <c r="OI69" s="1" t="n">
        <f aca="false">OH69/JJ69</f>
        <v>31.3513513513513</v>
      </c>
      <c r="OJ69" s="1" t="n">
        <f aca="false">OF69-OH69</f>
        <v>83</v>
      </c>
      <c r="OK69" s="1" t="n">
        <v>63</v>
      </c>
      <c r="OL69" s="1" t="n">
        <v>25.2</v>
      </c>
      <c r="OM69" s="1" t="n">
        <v>15</v>
      </c>
      <c r="ON69" s="1" t="n">
        <f aca="false">OL69/JJ69</f>
        <v>13.6216216216216</v>
      </c>
      <c r="OO69" s="1" t="n">
        <f aca="false">OM69/JJ69</f>
        <v>8.10810810810811</v>
      </c>
      <c r="OP69" s="23" t="n">
        <f aca="false">(OL69-OM69)/OL69</f>
        <v>0.404761904761905</v>
      </c>
      <c r="OQ69" s="1" t="n">
        <v>124</v>
      </c>
      <c r="OR69" s="1" t="n">
        <v>75</v>
      </c>
      <c r="OS69" s="1" t="n">
        <f aca="false">OR69+(OQ69-OR69)/3</f>
        <v>91.3333333333333</v>
      </c>
      <c r="OT69" s="1" t="n">
        <v>59</v>
      </c>
      <c r="OU69" s="1" t="n">
        <v>10</v>
      </c>
      <c r="OV69" s="1" t="n">
        <v>53</v>
      </c>
      <c r="OW69" s="1" t="n">
        <f aca="false">OV69/JJ69</f>
        <v>28.6486486486486</v>
      </c>
      <c r="OX69" s="1" t="n">
        <v>9</v>
      </c>
      <c r="OY69" s="1" t="n">
        <f aca="false">OU69+OV69+OX69</f>
        <v>72</v>
      </c>
      <c r="OZ69" s="1" t="n">
        <v>34</v>
      </c>
      <c r="PA69" s="23" t="n">
        <f aca="false">(OV69-OZ69)/OV69</f>
        <v>0.358490566037736</v>
      </c>
      <c r="PB69" s="1" t="n">
        <v>65</v>
      </c>
      <c r="PC69" s="1" t="n">
        <f aca="false">(OU69+OX69)/OV69</f>
        <v>0.358490566037736</v>
      </c>
      <c r="PD69" s="1" t="n">
        <f aca="false">(0.8*(1.04*(POWER(OY69,3)-POWER(OV69,3)))+0.6)/1000</f>
        <v>186.677272</v>
      </c>
      <c r="PE69" s="1" t="n">
        <f aca="false">PD69/JJ69</f>
        <v>100.906633513514</v>
      </c>
      <c r="PF69" s="1" t="n">
        <v>62</v>
      </c>
      <c r="PG69" s="1" t="n">
        <v>51</v>
      </c>
      <c r="PH69" s="23" t="n">
        <f aca="false">PF69/PG69</f>
        <v>1.2156862745098</v>
      </c>
      <c r="PI69" s="1" t="n">
        <v>195</v>
      </c>
      <c r="PJ69" s="1" t="n">
        <v>11</v>
      </c>
      <c r="PK69" s="23" t="n">
        <f aca="false">PF69/PJ69</f>
        <v>5.63636363636364</v>
      </c>
      <c r="PL69" s="1" t="n">
        <v>23.2</v>
      </c>
      <c r="PM69" s="1" t="n">
        <f aca="false">((3.14*POWER(KD69,2)/4)*PL69*OT69)/1000</f>
        <v>5.68414732</v>
      </c>
      <c r="PN69" s="1" t="n">
        <f aca="false">PM69/JJ69</f>
        <v>3.07251206486486</v>
      </c>
      <c r="PO69" s="1" t="n">
        <v>15.9</v>
      </c>
      <c r="PP69" s="1" t="n">
        <v>24</v>
      </c>
      <c r="PQ69" s="1" t="n">
        <v>45</v>
      </c>
      <c r="PR69" s="1" t="n">
        <v>34</v>
      </c>
      <c r="PS69" s="23" t="n">
        <f aca="false">PQ69/PR69</f>
        <v>1.32352941176471</v>
      </c>
      <c r="PT69" s="1" t="n">
        <v>175</v>
      </c>
      <c r="PU69" s="1" t="n">
        <v>12</v>
      </c>
      <c r="PV69" s="1" t="n">
        <v>97</v>
      </c>
      <c r="PW69" s="1" t="n">
        <f aca="false">PV69/JJ69</f>
        <v>52.4324324324324</v>
      </c>
      <c r="PX69" s="1" t="n">
        <v>68</v>
      </c>
      <c r="PY69" s="1" t="n">
        <f aca="false">PX69/JJ69</f>
        <v>36.7567567567568</v>
      </c>
      <c r="PZ69" s="1" t="n">
        <v>114</v>
      </c>
      <c r="QA69" s="1" t="n">
        <f aca="false">PZ69/JJ69</f>
        <v>61.6216216216216</v>
      </c>
      <c r="QB69" s="1" t="n">
        <v>51</v>
      </c>
      <c r="QC69" s="1" t="n">
        <f aca="false">QB69/JJ69</f>
        <v>27.5675675675676</v>
      </c>
      <c r="QD69" s="1" t="n">
        <f aca="false">PZ69-QB69</f>
        <v>63</v>
      </c>
      <c r="QE69" s="1" t="n">
        <v>55</v>
      </c>
      <c r="QF69" s="1" t="n">
        <v>23.6</v>
      </c>
      <c r="QG69" s="1" t="n">
        <v>12.6</v>
      </c>
      <c r="QH69" s="1" t="n">
        <f aca="false">QF69/JJ69</f>
        <v>12.7567567567568</v>
      </c>
      <c r="QI69" s="1" t="n">
        <f aca="false">QG69/JJ69</f>
        <v>6.81081081081081</v>
      </c>
      <c r="QJ69" s="23" t="n">
        <f aca="false">(QF69-QG69)/QF69</f>
        <v>0.466101694915254</v>
      </c>
      <c r="QK69" s="1" t="n">
        <v>116</v>
      </c>
      <c r="QL69" s="1" t="n">
        <v>74</v>
      </c>
      <c r="QM69" s="1" t="n">
        <f aca="false">QL69+(QK69-QL69)/3</f>
        <v>88</v>
      </c>
      <c r="QN69" s="1" t="n">
        <v>61</v>
      </c>
      <c r="QO69" s="1" t="n">
        <v>9</v>
      </c>
      <c r="QP69" s="1" t="n">
        <v>56</v>
      </c>
      <c r="QQ69" s="1" t="n">
        <f aca="false">QP69/JJ69</f>
        <v>30.2702702702703</v>
      </c>
      <c r="QR69" s="1" t="n">
        <v>9</v>
      </c>
      <c r="QS69" s="1" t="n">
        <f aca="false">QO69+QP69+QR69</f>
        <v>74</v>
      </c>
      <c r="QT69" s="1" t="n">
        <v>33</v>
      </c>
      <c r="QU69" s="23" t="n">
        <f aca="false">(QP69-QT69)/QP69</f>
        <v>0.410714285714286</v>
      </c>
      <c r="QV69" s="1" t="n">
        <v>72</v>
      </c>
      <c r="QW69" s="1" t="n">
        <f aca="false">(QO69+QR69)/QP69</f>
        <v>0.321428571428571</v>
      </c>
      <c r="QX69" s="1" t="n">
        <f aca="false">(0.8*(1.04*(POWER(QS69,3)-POWER(QP69,3)))+0.6)/1000</f>
        <v>191.034456</v>
      </c>
      <c r="QY69" s="1" t="n">
        <f aca="false">QX69/JJ69</f>
        <v>103.261868108108</v>
      </c>
      <c r="QZ69" s="1" t="n">
        <v>63</v>
      </c>
      <c r="RA69" s="1" t="n">
        <v>48</v>
      </c>
      <c r="RB69" s="23" t="n">
        <f aca="false">QZ69/RA69</f>
        <v>1.3125</v>
      </c>
      <c r="RC69" s="1" t="n">
        <v>224</v>
      </c>
      <c r="RD69" s="1" t="n">
        <v>16</v>
      </c>
      <c r="RE69" s="23" t="n">
        <f aca="false">QZ69/RD69</f>
        <v>3.9375</v>
      </c>
      <c r="RF69" s="1" t="n">
        <v>28</v>
      </c>
      <c r="RG69" s="1" t="n">
        <f aca="false">((3.14*POWER(KD69,2)/4)*RF69*QN69)/1000</f>
        <v>7.0927262</v>
      </c>
      <c r="RH69" s="1" t="n">
        <f aca="false">RG69/JJ69</f>
        <v>3.83390605405405</v>
      </c>
      <c r="RI69" s="1" t="n">
        <v>20.4</v>
      </c>
      <c r="RJ69" s="1" t="n">
        <v>31</v>
      </c>
      <c r="RK69" s="1" t="n">
        <v>59</v>
      </c>
      <c r="RL69" s="1" t="n">
        <v>25</v>
      </c>
      <c r="RM69" s="23" t="n">
        <f aca="false">RK69/RL69</f>
        <v>2.36</v>
      </c>
      <c r="RN69" s="1" t="n">
        <v>197</v>
      </c>
      <c r="RO69" s="1" t="n">
        <v>15</v>
      </c>
      <c r="RP69" s="1" t="n">
        <v>93</v>
      </c>
      <c r="RQ69" s="1" t="n">
        <f aca="false">RP69/JJ69</f>
        <v>50.2702702702703</v>
      </c>
      <c r="RR69" s="1" t="n">
        <v>73</v>
      </c>
      <c r="RS69" s="1" t="n">
        <f aca="false">RR69/JJ69</f>
        <v>39.4594594594595</v>
      </c>
      <c r="RT69" s="1" t="n">
        <v>134</v>
      </c>
      <c r="RU69" s="1" t="n">
        <f aca="false">RT69/JJ69</f>
        <v>72.4324324324324</v>
      </c>
      <c r="RV69" s="1" t="n">
        <v>67</v>
      </c>
      <c r="RW69" s="1" t="n">
        <f aca="false">RV69/JJ69</f>
        <v>36.2162162162162</v>
      </c>
      <c r="RX69" s="1" t="n">
        <f aca="false">RT69-RV69</f>
        <v>67</v>
      </c>
      <c r="RY69" s="1" t="n">
        <v>50</v>
      </c>
      <c r="RZ69" s="1" t="n">
        <v>20.4</v>
      </c>
      <c r="SA69" s="1" t="n">
        <v>11.8</v>
      </c>
      <c r="SB69" s="1" t="n">
        <f aca="false">RZ69/JJ69</f>
        <v>11.027027027027</v>
      </c>
      <c r="SC69" s="1" t="n">
        <f aca="false">SA69/JJ69</f>
        <v>6.37837837837838</v>
      </c>
      <c r="SD69" s="23" t="n">
        <f aca="false">(RZ69-SA69)/RZ69</f>
        <v>0.42156862745098</v>
      </c>
      <c r="ALU69" s="3"/>
      <c r="ALV69" s="3"/>
      <c r="ALW69" s="3"/>
      <c r="ALX69" s="3"/>
      <c r="ALY69" s="3"/>
      <c r="ALZ69" s="3"/>
      <c r="AMA69" s="3"/>
      <c r="AMB69" s="3"/>
      <c r="AMC69" s="3"/>
      <c r="AMD69" s="3"/>
    </row>
    <row r="70" customFormat="false" ht="21" hidden="false" customHeight="false" outlineLevel="0" collapsed="false">
      <c r="A70" s="14" t="s">
        <v>686</v>
      </c>
      <c r="B70" s="13" t="n">
        <v>160</v>
      </c>
      <c r="C70" s="13" t="n">
        <v>46</v>
      </c>
      <c r="D70" s="15" t="n">
        <v>68</v>
      </c>
      <c r="E70" s="13" t="n">
        <v>169</v>
      </c>
      <c r="F70" s="16" t="n">
        <v>4</v>
      </c>
      <c r="G70" s="16" t="n">
        <v>5.5</v>
      </c>
      <c r="H70" s="17" t="n">
        <v>103</v>
      </c>
      <c r="I70" s="17" t="n">
        <v>269</v>
      </c>
      <c r="J70" s="17" t="n">
        <v>998</v>
      </c>
      <c r="K70" s="17" t="n">
        <v>998</v>
      </c>
      <c r="L70" s="17" t="n">
        <v>998</v>
      </c>
      <c r="M70" s="17" t="n">
        <v>998</v>
      </c>
      <c r="N70" s="17" t="n">
        <v>38</v>
      </c>
      <c r="O70" s="17" t="n">
        <v>107</v>
      </c>
      <c r="P70" s="17" t="n">
        <v>998</v>
      </c>
      <c r="Q70" s="17" t="n">
        <v>998</v>
      </c>
      <c r="R70" s="17" t="n">
        <v>998</v>
      </c>
      <c r="S70" s="17" t="n">
        <v>998</v>
      </c>
      <c r="T70" s="17" t="n">
        <v>998</v>
      </c>
      <c r="U70" s="17" t="n">
        <v>998</v>
      </c>
      <c r="V70" s="17" t="n">
        <v>2571</v>
      </c>
      <c r="W70" s="18" t="n">
        <v>0.418055555555556</v>
      </c>
      <c r="X70" s="19" t="n">
        <v>52</v>
      </c>
      <c r="Y70" s="19" t="n">
        <v>33</v>
      </c>
      <c r="Z70" s="19" t="n">
        <v>49</v>
      </c>
      <c r="AA70" s="19" t="n">
        <v>50</v>
      </c>
      <c r="AB70" s="19" t="n">
        <v>49</v>
      </c>
      <c r="AC70" s="19" t="n">
        <v>49</v>
      </c>
      <c r="AD70" s="19" t="n">
        <v>28</v>
      </c>
      <c r="AE70" s="19" t="n">
        <v>46</v>
      </c>
      <c r="AF70" s="19" t="n">
        <v>47</v>
      </c>
      <c r="AG70" s="19" t="n">
        <v>49</v>
      </c>
      <c r="AH70" s="19" t="n">
        <v>0.942307692307692</v>
      </c>
      <c r="AI70" s="19" t="n">
        <v>0.848484848484848</v>
      </c>
      <c r="AJ70" s="19" t="n">
        <v>0.938775510204082</v>
      </c>
      <c r="AK70" s="19" t="n">
        <v>0.94</v>
      </c>
      <c r="AL70" s="19" t="n">
        <v>1</v>
      </c>
      <c r="AM70" s="19" t="n">
        <v>136</v>
      </c>
      <c r="AN70" s="19" t="n">
        <v>40</v>
      </c>
      <c r="AO70" s="19" t="n">
        <v>127</v>
      </c>
      <c r="AP70" s="19" t="n">
        <v>106</v>
      </c>
      <c r="AQ70" s="19" t="n">
        <v>134</v>
      </c>
      <c r="AR70" s="19" t="n">
        <v>29</v>
      </c>
      <c r="AS70" s="19" t="n">
        <v>17</v>
      </c>
      <c r="AT70" s="19" t="n">
        <v>28</v>
      </c>
      <c r="AU70" s="19" t="n">
        <v>27</v>
      </c>
      <c r="AV70" s="19" t="n">
        <v>27</v>
      </c>
      <c r="AW70" s="19" t="n">
        <v>92.3076923076923</v>
      </c>
      <c r="AX70" s="19" t="n">
        <v>39.3939393939394</v>
      </c>
      <c r="AY70" s="19" t="n">
        <v>87.7551020408163</v>
      </c>
      <c r="AZ70" s="19" t="n">
        <v>66</v>
      </c>
      <c r="BA70" s="19" t="n">
        <v>83.6734693877551</v>
      </c>
      <c r="BB70" s="19" t="n">
        <v>233</v>
      </c>
      <c r="BC70" s="19" t="n">
        <v>203</v>
      </c>
      <c r="BD70" s="19" t="n">
        <v>117</v>
      </c>
      <c r="BE70" s="19" t="n">
        <v>212</v>
      </c>
      <c r="BF70" s="19" t="n">
        <v>237</v>
      </c>
      <c r="BG70" s="19" t="n">
        <v>246</v>
      </c>
      <c r="BH70" s="19" t="n">
        <v>176</v>
      </c>
      <c r="BI70" s="19" t="n">
        <v>167</v>
      </c>
      <c r="BJ70" s="19" t="n">
        <v>232</v>
      </c>
      <c r="BK70" s="19" t="n">
        <v>250</v>
      </c>
      <c r="BL70" s="19" t="n">
        <v>1.05579399141631</v>
      </c>
      <c r="BM70" s="19" t="n">
        <v>0.866995073891626</v>
      </c>
      <c r="BN70" s="19" t="n">
        <v>1.42735042735043</v>
      </c>
      <c r="BO70" s="19" t="n">
        <v>1.09433962264151</v>
      </c>
      <c r="BP70" s="19" t="n">
        <v>1.05485232067511</v>
      </c>
      <c r="BQ70" s="19" t="n">
        <v>401</v>
      </c>
      <c r="BR70" s="19" t="n">
        <v>203</v>
      </c>
      <c r="BS70" s="19" t="n">
        <v>414</v>
      </c>
      <c r="BT70" s="19" t="n">
        <v>408</v>
      </c>
      <c r="BU70" s="19" t="n">
        <v>374</v>
      </c>
      <c r="BV70" s="19" t="n">
        <v>154</v>
      </c>
      <c r="BW70" s="19" t="n">
        <v>106</v>
      </c>
      <c r="BX70" s="19" t="n">
        <v>105</v>
      </c>
      <c r="BY70" s="19" t="n">
        <v>136</v>
      </c>
      <c r="BZ70" s="19" t="n">
        <v>152</v>
      </c>
      <c r="CA70" s="19" t="n">
        <v>80.2575107296137</v>
      </c>
      <c r="CB70" s="19" t="n">
        <v>45.320197044335</v>
      </c>
      <c r="CC70" s="19" t="n">
        <v>87.1794871794872</v>
      </c>
      <c r="CD70" s="19" t="n">
        <v>88.2075471698113</v>
      </c>
      <c r="CE70" s="19" t="n">
        <v>91.1392405063291</v>
      </c>
      <c r="CF70" s="21" t="n">
        <v>988.2</v>
      </c>
      <c r="CG70" s="21" t="n">
        <v>53.9</v>
      </c>
      <c r="CH70" s="21" t="n">
        <v>60.91</v>
      </c>
      <c r="CI70" s="21" t="n">
        <v>30.9</v>
      </c>
      <c r="CJ70" s="21" t="n">
        <v>8</v>
      </c>
      <c r="CK70" s="21" t="n">
        <v>72.2</v>
      </c>
      <c r="CL70" s="21" t="n">
        <v>27.8</v>
      </c>
      <c r="CM70" s="21" t="n">
        <v>2.593</v>
      </c>
      <c r="CN70" s="21" t="n">
        <v>300</v>
      </c>
      <c r="CO70" s="21" t="n">
        <v>886.6</v>
      </c>
      <c r="CP70" s="21" t="n">
        <v>55.5</v>
      </c>
      <c r="CQ70" s="21" t="n">
        <v>67.92</v>
      </c>
      <c r="CR70" s="21" t="n">
        <v>25</v>
      </c>
      <c r="CS70" s="21" t="n">
        <v>3.9</v>
      </c>
      <c r="CT70" s="21" t="n">
        <v>87.5</v>
      </c>
      <c r="CU70" s="21" t="n">
        <v>12.5</v>
      </c>
      <c r="CV70" s="21" t="n">
        <v>6.983</v>
      </c>
      <c r="CW70" s="21" t="n">
        <v>300</v>
      </c>
      <c r="CX70" s="21" t="n">
        <v>827.6</v>
      </c>
      <c r="CY70" s="21" t="n">
        <v>13.5</v>
      </c>
      <c r="CZ70" s="21" t="n">
        <v>72.52</v>
      </c>
      <c r="DA70" s="21" t="n">
        <v>8.8</v>
      </c>
      <c r="DB70" s="21" t="n">
        <v>0</v>
      </c>
      <c r="DC70" s="21" t="n">
        <v>84.6</v>
      </c>
      <c r="DD70" s="21" t="n">
        <v>15.3</v>
      </c>
      <c r="DE70" s="21" t="n">
        <v>5.529</v>
      </c>
      <c r="DF70" s="21" t="n">
        <v>300</v>
      </c>
      <c r="DG70" s="21" t="n">
        <v>815.9</v>
      </c>
      <c r="DH70" s="21" t="n">
        <v>42.4</v>
      </c>
      <c r="DI70" s="21" t="n">
        <v>73.73</v>
      </c>
      <c r="DJ70" s="21" t="n">
        <v>23.3</v>
      </c>
      <c r="DK70" s="21" t="n">
        <v>4.9</v>
      </c>
      <c r="DL70" s="21" t="n">
        <v>89.3</v>
      </c>
      <c r="DM70" s="21" t="n">
        <v>10.7</v>
      </c>
      <c r="DN70" s="21" t="n">
        <v>8.352</v>
      </c>
      <c r="DO70" s="21" t="n">
        <v>300</v>
      </c>
      <c r="DP70" s="21" t="n">
        <v>1093.8</v>
      </c>
      <c r="DQ70" s="21" t="n">
        <v>114.1</v>
      </c>
      <c r="DR70" s="21" t="n">
        <v>55.48</v>
      </c>
      <c r="DS70" s="21" t="n">
        <v>76.6</v>
      </c>
      <c r="DT70" s="21" t="n">
        <v>39.4</v>
      </c>
      <c r="DU70" s="21" t="n">
        <v>44.2</v>
      </c>
      <c r="DV70" s="21" t="n">
        <v>55.7</v>
      </c>
      <c r="DW70" s="21" t="n">
        <v>0.793</v>
      </c>
      <c r="DX70" s="21" t="n">
        <v>300</v>
      </c>
      <c r="DY70" s="21" t="n">
        <v>1108.1</v>
      </c>
      <c r="DZ70" s="21" t="n">
        <v>94.8</v>
      </c>
      <c r="EA70" s="21" t="n">
        <v>54.58</v>
      </c>
      <c r="EB70" s="21" t="n">
        <v>53.7</v>
      </c>
      <c r="EC70" s="21" t="n">
        <v>30.3</v>
      </c>
      <c r="ED70" s="21" t="n">
        <v>59.5</v>
      </c>
      <c r="EE70" s="21" t="n">
        <v>40.5</v>
      </c>
      <c r="EF70" s="21" t="n">
        <v>1.47</v>
      </c>
      <c r="EG70" s="21" t="n">
        <v>300</v>
      </c>
      <c r="EH70" s="21" t="n">
        <v>914.6</v>
      </c>
      <c r="EI70" s="21" t="n">
        <v>35.9</v>
      </c>
      <c r="EJ70" s="21" t="n">
        <v>65.71</v>
      </c>
      <c r="EK70" s="21" t="n">
        <v>19.8</v>
      </c>
      <c r="EL70" s="21" t="n">
        <v>0.6</v>
      </c>
      <c r="EM70" s="21" t="n">
        <v>79.1</v>
      </c>
      <c r="EN70" s="21" t="n">
        <v>20.8</v>
      </c>
      <c r="EO70" s="21" t="n">
        <v>3.797</v>
      </c>
      <c r="EP70" s="21" t="n">
        <v>300</v>
      </c>
      <c r="EQ70" s="21" t="n">
        <v>757</v>
      </c>
      <c r="ER70" s="21" t="n">
        <v>32.3</v>
      </c>
      <c r="ES70" s="21" t="n">
        <v>79.4</v>
      </c>
      <c r="ET70" s="21" t="n">
        <v>12.5</v>
      </c>
      <c r="EU70" s="21" t="n">
        <v>0</v>
      </c>
      <c r="EV70" s="21" t="n">
        <v>93.2</v>
      </c>
      <c r="EW70" s="21" t="n">
        <v>6.8</v>
      </c>
      <c r="EX70" s="21" t="n">
        <v>13.723</v>
      </c>
      <c r="EY70" s="21" t="n">
        <v>300</v>
      </c>
      <c r="EZ70" s="21" t="n">
        <v>964.5</v>
      </c>
      <c r="FA70" s="21" t="n">
        <v>51.5</v>
      </c>
      <c r="FB70" s="21" t="n">
        <v>62.38</v>
      </c>
      <c r="FC70" s="21" t="n">
        <v>27.9</v>
      </c>
      <c r="FD70" s="21" t="n">
        <v>6.6</v>
      </c>
      <c r="FE70" s="21" t="n">
        <v>67.6</v>
      </c>
      <c r="FF70" s="21" t="n">
        <v>32.4</v>
      </c>
      <c r="FG70" s="21" t="n">
        <v>2.09</v>
      </c>
      <c r="FH70" s="21" t="n">
        <v>300</v>
      </c>
      <c r="FI70" s="21" t="n">
        <v>872.8</v>
      </c>
      <c r="FJ70" s="21" t="n">
        <v>47.5</v>
      </c>
      <c r="FK70" s="21" t="n">
        <v>68.94</v>
      </c>
      <c r="FL70" s="21" t="n">
        <v>22.4</v>
      </c>
      <c r="FM70" s="21" t="n">
        <v>2.6</v>
      </c>
      <c r="FN70" s="21" t="n">
        <v>86.2</v>
      </c>
      <c r="FO70" s="21" t="n">
        <v>13.8</v>
      </c>
      <c r="FP70" s="21" t="n">
        <v>6.24</v>
      </c>
      <c r="FQ70" s="21" t="n">
        <v>300</v>
      </c>
      <c r="FR70" s="15" t="n">
        <v>2.4</v>
      </c>
      <c r="FS70" s="15" t="n">
        <v>3.9</v>
      </c>
      <c r="FT70" s="15" t="n">
        <v>4.9</v>
      </c>
      <c r="FU70" s="15" t="n">
        <v>1.6</v>
      </c>
      <c r="FV70" s="15" t="n">
        <v>1.5</v>
      </c>
      <c r="FW70" s="15" t="n">
        <v>99</v>
      </c>
      <c r="FX70" s="15" t="n">
        <v>86</v>
      </c>
      <c r="FY70" s="15" t="n">
        <v>104</v>
      </c>
      <c r="FZ70" s="15" t="n">
        <v>125</v>
      </c>
      <c r="GA70" s="15" t="n">
        <v>78</v>
      </c>
      <c r="GB70" s="15" t="n">
        <v>67.9</v>
      </c>
      <c r="GC70" s="15" t="n">
        <v>66.3</v>
      </c>
      <c r="GD70" s="15" t="n">
        <v>68.5</v>
      </c>
      <c r="GE70" s="15" t="n">
        <v>66.2</v>
      </c>
      <c r="GF70" s="15" t="n">
        <v>65.7</v>
      </c>
      <c r="GG70" s="15" t="n">
        <v>16.2</v>
      </c>
      <c r="GH70" s="15" t="n">
        <v>13.5</v>
      </c>
      <c r="GI70" s="15" t="n">
        <v>12.2</v>
      </c>
      <c r="GJ70" s="15" t="n">
        <v>15.4</v>
      </c>
      <c r="GK70" s="15" t="n">
        <v>15.9</v>
      </c>
      <c r="GL70" s="15" t="n">
        <v>0</v>
      </c>
      <c r="GM70" s="15" t="n">
        <v>8.5</v>
      </c>
      <c r="GN70" s="15" t="n">
        <v>4.2</v>
      </c>
      <c r="GO70" s="15" t="n">
        <v>0.3</v>
      </c>
      <c r="GP70" s="15" t="n">
        <v>0.3</v>
      </c>
      <c r="GQ70" s="15" t="n">
        <v>0</v>
      </c>
      <c r="GR70" s="15" t="n">
        <v>5</v>
      </c>
      <c r="GS70" s="15" t="n">
        <v>0.4</v>
      </c>
      <c r="GT70" s="15" t="n">
        <v>0.3</v>
      </c>
      <c r="GU70" s="15" t="n">
        <v>0.2</v>
      </c>
      <c r="GV70" s="15" t="n">
        <v>4.7</v>
      </c>
      <c r="GW70" s="15" t="n">
        <v>6.6</v>
      </c>
      <c r="GX70" s="15" t="n">
        <v>1.7</v>
      </c>
      <c r="GY70" s="15" t="n">
        <v>1</v>
      </c>
      <c r="GZ70" s="15" t="n">
        <v>0.3</v>
      </c>
      <c r="HA70" s="15" t="n">
        <v>0</v>
      </c>
      <c r="HB70" s="15" t="n">
        <v>0</v>
      </c>
      <c r="HC70" s="15" t="n">
        <v>0.3</v>
      </c>
      <c r="HD70" s="15" t="n">
        <v>0.2</v>
      </c>
      <c r="HE70" s="22" t="n">
        <v>0.2</v>
      </c>
      <c r="HF70" s="1" t="n">
        <v>-1</v>
      </c>
      <c r="HG70" s="1" t="n">
        <v>-1</v>
      </c>
      <c r="HH70" s="1" t="n">
        <v>-1</v>
      </c>
      <c r="HI70" s="1" t="n">
        <v>-1</v>
      </c>
      <c r="HJ70" s="1" t="n">
        <v>-1</v>
      </c>
      <c r="HK70" s="1" t="n">
        <v>-1</v>
      </c>
      <c r="HL70" s="1" t="n">
        <v>-1</v>
      </c>
      <c r="HM70" s="1" t="n">
        <v>-1</v>
      </c>
      <c r="HN70" s="1" t="n">
        <v>-1</v>
      </c>
      <c r="HO70" s="1" t="n">
        <v>-1</v>
      </c>
      <c r="HP70" s="1" t="n">
        <v>-1</v>
      </c>
      <c r="HQ70" s="1" t="n">
        <v>-1</v>
      </c>
      <c r="HR70" s="1" t="n">
        <v>-1</v>
      </c>
      <c r="HS70" s="1" t="n">
        <v>-1</v>
      </c>
      <c r="HT70" s="1" t="n">
        <v>-1</v>
      </c>
      <c r="HU70" s="1" t="n">
        <v>-1</v>
      </c>
      <c r="HV70" s="1" t="n">
        <v>-1</v>
      </c>
      <c r="HW70" s="1" t="n">
        <v>-1</v>
      </c>
      <c r="HX70" s="1" t="n">
        <v>-1</v>
      </c>
      <c r="HY70" s="1" t="n">
        <v>-1</v>
      </c>
      <c r="HZ70" s="1" t="n">
        <v>-1</v>
      </c>
      <c r="IA70" s="1" t="n">
        <v>-1</v>
      </c>
      <c r="IB70" s="1" t="n">
        <v>-1</v>
      </c>
      <c r="IC70" s="1" t="n">
        <v>-1</v>
      </c>
      <c r="ID70" s="1" t="n">
        <v>-1</v>
      </c>
      <c r="IE70" s="1" t="n">
        <v>-1</v>
      </c>
      <c r="IF70" s="1" t="n">
        <v>-1</v>
      </c>
      <c r="IG70" s="1" t="n">
        <v>-1</v>
      </c>
      <c r="IH70" s="1" t="n">
        <v>-1</v>
      </c>
      <c r="II70" s="1" t="n">
        <v>-1</v>
      </c>
      <c r="IJ70" s="1" t="n">
        <v>-1</v>
      </c>
      <c r="IK70" s="1" t="n">
        <v>-1</v>
      </c>
      <c r="IL70" s="1" t="n">
        <v>-1</v>
      </c>
      <c r="IM70" s="1" t="n">
        <v>-1</v>
      </c>
      <c r="IN70" s="1" t="n">
        <v>-1</v>
      </c>
      <c r="IO70" s="1" t="n">
        <v>-1</v>
      </c>
      <c r="IP70" s="1" t="n">
        <v>-1</v>
      </c>
      <c r="IQ70" s="1" t="n">
        <v>-1</v>
      </c>
      <c r="IR70" s="1" t="n">
        <v>-1</v>
      </c>
      <c r="IS70" s="1" t="n">
        <v>-1</v>
      </c>
      <c r="IT70" s="1" t="n">
        <v>-1</v>
      </c>
      <c r="IU70" s="1" t="n">
        <v>-1</v>
      </c>
      <c r="IV70" s="1" t="n">
        <v>-1</v>
      </c>
      <c r="IW70" s="1" t="n">
        <v>-1</v>
      </c>
      <c r="IX70" s="1" t="n">
        <v>-1</v>
      </c>
      <c r="IY70" s="1" t="n">
        <v>-1</v>
      </c>
      <c r="IZ70" s="1" t="n">
        <v>-1</v>
      </c>
      <c r="JA70" s="1" t="n">
        <v>-1</v>
      </c>
      <c r="JB70" s="1" t="n">
        <v>-1</v>
      </c>
      <c r="JC70" s="1" t="n">
        <v>-1</v>
      </c>
      <c r="JD70" s="1" t="n">
        <v>-1</v>
      </c>
      <c r="JE70" s="1" t="n">
        <v>-1</v>
      </c>
      <c r="JG70" s="1" t="n">
        <v>134</v>
      </c>
      <c r="JH70" s="1" t="n">
        <v>75</v>
      </c>
      <c r="JI70" s="1" t="n">
        <f aca="false">JH70+(JG70-JH70)/3</f>
        <v>94.6666666666667</v>
      </c>
      <c r="JJ70" s="1" t="n">
        <v>1.78</v>
      </c>
      <c r="JK70" s="1" t="n">
        <v>70</v>
      </c>
      <c r="JL70" s="1" t="n">
        <v>10</v>
      </c>
      <c r="JM70" s="1" t="n">
        <v>48</v>
      </c>
      <c r="JN70" s="1" t="n">
        <f aca="false">JM70/JJ70</f>
        <v>26.9662921348315</v>
      </c>
      <c r="JO70" s="1" t="n">
        <v>11</v>
      </c>
      <c r="JP70" s="1" t="n">
        <f aca="false">JL70+JM70+JO70</f>
        <v>69</v>
      </c>
      <c r="JQ70" s="1" t="n">
        <v>32</v>
      </c>
      <c r="JR70" s="1" t="n">
        <f aca="false">(JM70-JQ70)/JM70</f>
        <v>0.333333333333333</v>
      </c>
      <c r="JS70" s="1" t="n">
        <v>62</v>
      </c>
      <c r="JT70" s="1" t="n">
        <f aca="false">(JL70+JO70)/JM70</f>
        <v>0.4375</v>
      </c>
      <c r="JU70" s="23" t="n">
        <f aca="false">(0.8*(1.04*(POWER(JP70,3)-POWER(JM70,3)))+0.6)/1000</f>
        <v>181.307544</v>
      </c>
      <c r="JV70" s="1" t="n">
        <f aca="false">JU70/JJ70</f>
        <v>101.858170786517</v>
      </c>
      <c r="JW70" s="1" t="n">
        <v>60</v>
      </c>
      <c r="JX70" s="1" t="n">
        <v>66</v>
      </c>
      <c r="JY70" s="1" t="n">
        <f aca="false">JW70/JX70</f>
        <v>0.909090909090909</v>
      </c>
      <c r="JZ70" s="1" t="n">
        <v>173</v>
      </c>
      <c r="KA70" s="1" t="n">
        <v>10</v>
      </c>
      <c r="KB70" s="1" t="n">
        <f aca="false">JW70/KA70</f>
        <v>6</v>
      </c>
      <c r="KC70" s="1" t="n">
        <v>19.7</v>
      </c>
      <c r="KD70" s="1" t="n">
        <v>2.2</v>
      </c>
      <c r="KE70" s="1" t="n">
        <f aca="false">((3.14*POWER(KD70,2)/4)*KC70*JK70)/1000</f>
        <v>5.2393726</v>
      </c>
      <c r="KF70" s="1" t="n">
        <f aca="false">KE70/JJ70</f>
        <v>2.94346775280899</v>
      </c>
      <c r="KG70" s="1" t="n">
        <v>17.8</v>
      </c>
      <c r="KH70" s="1" t="n">
        <v>-1</v>
      </c>
      <c r="KI70" s="1" t="n">
        <v>33</v>
      </c>
      <c r="KJ70" s="1" t="n">
        <v>19</v>
      </c>
      <c r="KK70" s="1" t="n">
        <f aca="false">KI70/KJ70</f>
        <v>1.73684210526316</v>
      </c>
      <c r="KL70" s="1" t="n">
        <v>273</v>
      </c>
      <c r="KM70" s="1" t="n">
        <v>15</v>
      </c>
      <c r="KN70" s="1" t="n">
        <v>58</v>
      </c>
      <c r="KO70" s="1" t="n">
        <f aca="false">KN70/JJ70</f>
        <v>32.5842696629214</v>
      </c>
      <c r="KP70" s="1" t="n">
        <v>56</v>
      </c>
      <c r="KQ70" s="1" t="n">
        <f aca="false">KP70/JJ70</f>
        <v>31.4606741573034</v>
      </c>
      <c r="KR70" s="1" t="n">
        <v>117</v>
      </c>
      <c r="KS70" s="1" t="n">
        <f aca="false">KR70/JJ70</f>
        <v>65.7303370786517</v>
      </c>
      <c r="KT70" s="1" t="n">
        <v>45</v>
      </c>
      <c r="KU70" s="1" t="n">
        <f aca="false">KT70/JJ70</f>
        <v>25.2808988764045</v>
      </c>
      <c r="KV70" s="1" t="n">
        <f aca="false">KR70-KT70</f>
        <v>72</v>
      </c>
      <c r="KW70" s="1" t="n">
        <v>61</v>
      </c>
      <c r="KX70" s="1" t="n">
        <v>18.5</v>
      </c>
      <c r="KY70" s="1" t="n">
        <v>9.7</v>
      </c>
      <c r="KZ70" s="1" t="n">
        <f aca="false">KX70/JJ70</f>
        <v>10.3932584269663</v>
      </c>
      <c r="LA70" s="1" t="n">
        <f aca="false">KY70/JJ70</f>
        <v>5.44943820224719</v>
      </c>
      <c r="LB70" s="23" t="n">
        <f aca="false">(KX70-KY70)/KX70</f>
        <v>0.475675675675676</v>
      </c>
      <c r="LC70" s="1" t="n">
        <v>126</v>
      </c>
      <c r="LD70" s="1" t="n">
        <v>71</v>
      </c>
      <c r="LE70" s="1" t="n">
        <f aca="false">LD70+(LC70-LD70)/3</f>
        <v>89.3333333333333</v>
      </c>
      <c r="LF70" s="1" t="n">
        <v>66</v>
      </c>
      <c r="LG70" s="1" t="n">
        <v>10</v>
      </c>
      <c r="LH70" s="1" t="n">
        <v>53</v>
      </c>
      <c r="LI70" s="1" t="n">
        <f aca="false">LH70/JJ70</f>
        <v>29.7752808988764</v>
      </c>
      <c r="LJ70" s="1" t="n">
        <v>10</v>
      </c>
      <c r="LK70" s="1" t="n">
        <f aca="false">LG70+LH70+LJ70</f>
        <v>73</v>
      </c>
      <c r="LL70" s="1" t="n">
        <v>33</v>
      </c>
      <c r="LM70" s="23" t="n">
        <f aca="false">(LH70-LL70)/LH70</f>
        <v>0.377358490566038</v>
      </c>
      <c r="LN70" s="1" t="n">
        <v>67</v>
      </c>
      <c r="LO70" s="1" t="n">
        <f aca="false">(LG70+LJ70)/LH70</f>
        <v>0.377358490566038</v>
      </c>
      <c r="LP70" s="1" t="n">
        <f aca="false">(0.8*(1.04*(POWER(LK70,3)-POWER(LH70,3)))+0.6)/1000</f>
        <v>199.79708</v>
      </c>
      <c r="LQ70" s="1" t="n">
        <f aca="false">LP70/JJ70</f>
        <v>112.245550561798</v>
      </c>
      <c r="LR70" s="1" t="n">
        <v>73</v>
      </c>
      <c r="LS70" s="1" t="n">
        <v>65</v>
      </c>
      <c r="LT70" s="23" t="n">
        <f aca="false">LR70/LS70</f>
        <v>1.12307692307692</v>
      </c>
      <c r="LU70" s="1" t="n">
        <v>217</v>
      </c>
      <c r="LV70" s="1" t="n">
        <v>12</v>
      </c>
      <c r="LW70" s="23" t="n">
        <f aca="false">LR70/LV70</f>
        <v>6.08333333333333</v>
      </c>
      <c r="LX70" s="1" t="n">
        <v>21.9</v>
      </c>
      <c r="LY70" s="1" t="n">
        <f aca="false">((3.14*POWER(KD70,2)/4)*LX70*LF70)/1000</f>
        <v>5.49165276</v>
      </c>
      <c r="LZ70" s="1" t="n">
        <f aca="false">LY70/JJ70</f>
        <v>3.08519817977528</v>
      </c>
      <c r="MA70" s="1" t="n">
        <v>12.7</v>
      </c>
      <c r="MB70" s="1" t="n">
        <v>35</v>
      </c>
      <c r="MC70" s="1" t="n">
        <v>50</v>
      </c>
      <c r="MD70" s="1" t="n">
        <v>34</v>
      </c>
      <c r="ME70" s="23" t="n">
        <f aca="false">MC70/MD70</f>
        <v>1.47058823529412</v>
      </c>
      <c r="MF70" s="1" t="n">
        <v>194</v>
      </c>
      <c r="MG70" s="1" t="n">
        <v>14</v>
      </c>
      <c r="MH70" s="1" t="n">
        <v>65</v>
      </c>
      <c r="MI70" s="1" t="n">
        <f aca="false">MH70/JJ70</f>
        <v>36.5168539325843</v>
      </c>
      <c r="MJ70" s="1" t="n">
        <v>63</v>
      </c>
      <c r="MK70" s="1" t="n">
        <f aca="false">MJ70/JJ70</f>
        <v>35.3932584269663</v>
      </c>
      <c r="ML70" s="1" t="n">
        <v>107</v>
      </c>
      <c r="MM70" s="1" t="n">
        <f aca="false">ML70/JJ70</f>
        <v>60.1123595505618</v>
      </c>
      <c r="MN70" s="1" t="n">
        <v>58</v>
      </c>
      <c r="MO70" s="1" t="n">
        <f aca="false">MN70/JJ70</f>
        <v>32.5842696629214</v>
      </c>
      <c r="MP70" s="1" t="n">
        <f aca="false">ML70-MN70</f>
        <v>49</v>
      </c>
      <c r="MQ70" s="1" t="n">
        <v>60</v>
      </c>
      <c r="MR70" s="1" t="n">
        <v>25.3</v>
      </c>
      <c r="MS70" s="1" t="n">
        <v>12.2</v>
      </c>
      <c r="MT70" s="1" t="n">
        <f aca="false">MR70/JJ70</f>
        <v>14.2134831460674</v>
      </c>
      <c r="MU70" s="1" t="n">
        <f aca="false">MS70/JJ70</f>
        <v>6.85393258426966</v>
      </c>
      <c r="MV70" s="23" t="n">
        <f aca="false">(MR70-MS70)/MR70</f>
        <v>0.517786561264822</v>
      </c>
      <c r="MW70" s="1" t="n">
        <v>102</v>
      </c>
      <c r="MX70" s="1" t="n">
        <v>70</v>
      </c>
      <c r="MY70" s="1" t="n">
        <f aca="false">MX70+(MW70-MX70)/3</f>
        <v>80.6666666666667</v>
      </c>
      <c r="MZ70" s="1" t="n">
        <v>55</v>
      </c>
      <c r="NA70" s="1" t="n">
        <v>8</v>
      </c>
      <c r="NB70" s="1" t="n">
        <v>59</v>
      </c>
      <c r="NC70" s="1" t="n">
        <f aca="false">NB70/JJ70</f>
        <v>33.1460674157303</v>
      </c>
      <c r="ND70" s="1" t="n">
        <v>10</v>
      </c>
      <c r="NE70" s="1" t="n">
        <f aca="false">NA70+NB70+ND70</f>
        <v>77</v>
      </c>
      <c r="NF70" s="1" t="n">
        <v>38</v>
      </c>
      <c r="NG70" s="23" t="n">
        <f aca="false">(NB70-NF70)/NB70</f>
        <v>0.35593220338983</v>
      </c>
      <c r="NH70" s="1" t="n">
        <v>64</v>
      </c>
      <c r="NI70" s="1" t="n">
        <f aca="false">(NA70+ND70)/NB70</f>
        <v>0.305084745762712</v>
      </c>
      <c r="NJ70" s="1" t="n">
        <f aca="false">(0.8*(1.04*(POWER(NE70,3)-POWER(NB70,3)))+0.6)/1000</f>
        <v>208.960728</v>
      </c>
      <c r="NK70" s="1" t="n">
        <f aca="false">NJ70/JJ70</f>
        <v>117.39366741573</v>
      </c>
      <c r="NL70" s="1" t="n">
        <v>82</v>
      </c>
      <c r="NM70" s="1" t="n">
        <v>51</v>
      </c>
      <c r="NN70" s="23" t="n">
        <f aca="false">NL70/NM70</f>
        <v>1.6078431372549</v>
      </c>
      <c r="NO70" s="1" t="n">
        <v>264</v>
      </c>
      <c r="NP70" s="1" t="n">
        <v>11</v>
      </c>
      <c r="NQ70" s="23" t="n">
        <f aca="false">NL70/NP70</f>
        <v>7.45454545454545</v>
      </c>
      <c r="NR70" s="1" t="n">
        <v>25.1</v>
      </c>
      <c r="NS70" s="1" t="n">
        <f aca="false">((3.14*POWER(KD70,2)/4)*NR70*MZ70)/1000</f>
        <v>5.2450717</v>
      </c>
      <c r="NT70" s="1" t="n">
        <f aca="false">NS70/JJ70</f>
        <v>2.94666949438202</v>
      </c>
      <c r="NU70" s="1" t="n">
        <v>16.2</v>
      </c>
      <c r="NV70" s="1" t="n">
        <v>21</v>
      </c>
      <c r="NW70" s="1" t="n">
        <v>48</v>
      </c>
      <c r="NX70" s="1" t="n">
        <v>24</v>
      </c>
      <c r="NY70" s="23" t="n">
        <f aca="false">NW70/NX70</f>
        <v>2</v>
      </c>
      <c r="NZ70" s="1" t="n">
        <v>307</v>
      </c>
      <c r="OA70" s="1" t="n">
        <v>13</v>
      </c>
      <c r="OB70" s="1" t="n">
        <v>67</v>
      </c>
      <c r="OC70" s="1" t="n">
        <f aca="false">OB70/JJ70</f>
        <v>37.6404494382022</v>
      </c>
      <c r="OD70" s="1" t="n">
        <v>64</v>
      </c>
      <c r="OE70" s="1" t="n">
        <f aca="false">OD70/JJ70</f>
        <v>35.9550561797753</v>
      </c>
      <c r="OF70" s="1" t="n">
        <v>128</v>
      </c>
      <c r="OG70" s="1" t="n">
        <f aca="false">OF70/JJ70</f>
        <v>71.9101123595506</v>
      </c>
      <c r="OH70" s="1" t="n">
        <v>72</v>
      </c>
      <c r="OI70" s="1" t="n">
        <f aca="false">OH70/JJ70</f>
        <v>40.4494382022472</v>
      </c>
      <c r="OJ70" s="1" t="n">
        <f aca="false">OF70-OH70</f>
        <v>56</v>
      </c>
      <c r="OK70" s="1" t="n">
        <v>49</v>
      </c>
      <c r="OL70" s="1" t="n">
        <v>24.9</v>
      </c>
      <c r="OM70" s="1" t="n">
        <v>12</v>
      </c>
      <c r="ON70" s="1" t="n">
        <f aca="false">OL70/JJ70</f>
        <v>13.9887640449438</v>
      </c>
      <c r="OO70" s="1" t="n">
        <f aca="false">OM70/JJ70</f>
        <v>6.74157303370787</v>
      </c>
      <c r="OP70" s="23" t="n">
        <f aca="false">(OL70-OM70)/OL70</f>
        <v>0.518072289156626</v>
      </c>
      <c r="OQ70" s="1" t="n">
        <v>135</v>
      </c>
      <c r="OR70" s="1" t="n">
        <v>85</v>
      </c>
      <c r="OS70" s="1" t="n">
        <f aca="false">OR70+(OQ70-OR70)/3</f>
        <v>101.666666666667</v>
      </c>
      <c r="OT70" s="1" t="n">
        <v>61</v>
      </c>
      <c r="OU70" s="1" t="n">
        <v>10</v>
      </c>
      <c r="OV70" s="1" t="n">
        <v>54</v>
      </c>
      <c r="OW70" s="1" t="n">
        <f aca="false">OV70/JJ70</f>
        <v>30.3370786516854</v>
      </c>
      <c r="OX70" s="1" t="n">
        <v>10</v>
      </c>
      <c r="OY70" s="1" t="n">
        <f aca="false">OU70+OV70+OX70</f>
        <v>74</v>
      </c>
      <c r="OZ70" s="1" t="n">
        <v>35</v>
      </c>
      <c r="PA70" s="23" t="n">
        <f aca="false">(OV70-OZ70)/OV70</f>
        <v>0.351851851851852</v>
      </c>
      <c r="PB70" s="1" t="n">
        <v>63</v>
      </c>
      <c r="PC70" s="1" t="n">
        <f aca="false">(OU70+OX70)/OV70</f>
        <v>0.37037037037037</v>
      </c>
      <c r="PD70" s="1" t="n">
        <f aca="false">(0.8*(1.04*(POWER(OY70,3)-POWER(OV70,3)))+0.6)/1000</f>
        <v>206.13692</v>
      </c>
      <c r="PE70" s="1" t="n">
        <f aca="false">PD70/JJ70</f>
        <v>115.807258426966</v>
      </c>
      <c r="PF70" s="1" t="n">
        <v>76</v>
      </c>
      <c r="PG70" s="1" t="n">
        <v>62</v>
      </c>
      <c r="PH70" s="23" t="n">
        <f aca="false">PF70/PG70</f>
        <v>1.2258064516129</v>
      </c>
      <c r="PI70" s="1" t="n">
        <v>161</v>
      </c>
      <c r="PJ70" s="1" t="n">
        <v>11</v>
      </c>
      <c r="PK70" s="23" t="n">
        <f aca="false">PF70/PJ70</f>
        <v>6.90909090909091</v>
      </c>
      <c r="PL70" s="1" t="n">
        <v>23.4</v>
      </c>
      <c r="PM70" s="1" t="n">
        <f aca="false">((3.14*POWER(KD70,2)/4)*PL70*OT70)/1000</f>
        <v>5.42326356</v>
      </c>
      <c r="PN70" s="1" t="n">
        <f aca="false">PM70/JJ70</f>
        <v>3.04677728089888</v>
      </c>
      <c r="PO70" s="1" t="n">
        <v>14.5</v>
      </c>
      <c r="PP70" s="1" t="n">
        <v>-1</v>
      </c>
      <c r="PQ70" s="1" t="n">
        <v>-1</v>
      </c>
      <c r="PR70" s="1" t="n">
        <v>-1</v>
      </c>
      <c r="PS70" s="23" t="n">
        <v>-1</v>
      </c>
      <c r="PT70" s="1" t="n">
        <v>-1</v>
      </c>
      <c r="PU70" s="1" t="n">
        <v>-1</v>
      </c>
      <c r="PV70" s="1" t="n">
        <v>60</v>
      </c>
      <c r="PW70" s="1" t="n">
        <f aca="false">PV70/JJ70</f>
        <v>33.7078651685393</v>
      </c>
      <c r="PX70" s="1" t="n">
        <v>40</v>
      </c>
      <c r="PY70" s="1" t="n">
        <f aca="false">PX70/JJ70</f>
        <v>22.4719101123595</v>
      </c>
      <c r="PZ70" s="1" t="n">
        <v>126</v>
      </c>
      <c r="QA70" s="1" t="n">
        <f aca="false">PZ70/JJ70</f>
        <v>70.7865168539326</v>
      </c>
      <c r="QB70" s="1" t="n">
        <v>43</v>
      </c>
      <c r="QC70" s="1" t="n">
        <f aca="false">QB70/JJ70</f>
        <v>24.1573033707865</v>
      </c>
      <c r="QD70" s="1" t="n">
        <f aca="false">PZ70-QB70</f>
        <v>83</v>
      </c>
      <c r="QE70" s="1" t="n">
        <v>66</v>
      </c>
      <c r="QF70" s="1" t="n">
        <v>20.4</v>
      </c>
      <c r="QG70" s="1" t="n">
        <v>11.1</v>
      </c>
      <c r="QH70" s="1" t="n">
        <f aca="false">QF70/JJ70</f>
        <v>11.4606741573034</v>
      </c>
      <c r="QI70" s="1" t="n">
        <f aca="false">QG70/JJ70</f>
        <v>6.23595505617978</v>
      </c>
      <c r="QJ70" s="23" t="n">
        <f aca="false">(QF70-QG70)/QF70</f>
        <v>0.455882352941176</v>
      </c>
      <c r="QK70" s="1" t="n">
        <v>119</v>
      </c>
      <c r="QL70" s="1" t="n">
        <v>73</v>
      </c>
      <c r="QM70" s="1" t="n">
        <f aca="false">QL70+(QK70-QL70)/3</f>
        <v>88.3333333333333</v>
      </c>
      <c r="QN70" s="1" t="n">
        <v>71</v>
      </c>
      <c r="QO70" s="1" t="n">
        <v>11</v>
      </c>
      <c r="QP70" s="1" t="n">
        <v>49</v>
      </c>
      <c r="QQ70" s="1" t="n">
        <f aca="false">QP70/JJ70</f>
        <v>27.5280898876404</v>
      </c>
      <c r="QR70" s="1" t="n">
        <v>10</v>
      </c>
      <c r="QS70" s="1" t="n">
        <f aca="false">QO70+QP70+QR70</f>
        <v>70</v>
      </c>
      <c r="QT70" s="1" t="n">
        <v>30</v>
      </c>
      <c r="QU70" s="23" t="n">
        <f aca="false">(QP70-QT70)/QP70</f>
        <v>0.387755102040816</v>
      </c>
      <c r="QV70" s="1" t="n">
        <v>69</v>
      </c>
      <c r="QW70" s="1" t="n">
        <f aca="false">(QO70+QR70)/QP70</f>
        <v>0.428571428571429</v>
      </c>
      <c r="QX70" s="1" t="n">
        <f aca="false">(0.8*(1.04*(POWER(QS70,3)-POWER(QP70,3)))+0.6)/1000</f>
        <v>187.492632</v>
      </c>
      <c r="QY70" s="1" t="n">
        <f aca="false">QX70/JJ70</f>
        <v>105.332939325843</v>
      </c>
      <c r="QZ70" s="1" t="n">
        <v>71</v>
      </c>
      <c r="RA70" s="1" t="n">
        <v>56</v>
      </c>
      <c r="RB70" s="23" t="n">
        <f aca="false">QZ70/RA70</f>
        <v>1.26785714285714</v>
      </c>
      <c r="RC70" s="1" t="n">
        <v>187</v>
      </c>
      <c r="RD70" s="1" t="n">
        <v>14</v>
      </c>
      <c r="RE70" s="23" t="n">
        <f aca="false">QZ70/RD70</f>
        <v>5.07142857142857</v>
      </c>
      <c r="RF70" s="1" t="n">
        <v>21.8</v>
      </c>
      <c r="RG70" s="1" t="n">
        <f aca="false">((3.14*POWER(KD70,2)/4)*RF70*QN70)/1000</f>
        <v>5.88071132</v>
      </c>
      <c r="RH70" s="1" t="n">
        <f aca="false">RG70/JJ70</f>
        <v>3.30377040449438</v>
      </c>
      <c r="RI70" s="1" t="n">
        <v>17.7</v>
      </c>
      <c r="RJ70" s="1" t="n">
        <v>-1</v>
      </c>
      <c r="RK70" s="1" t="n">
        <v>39</v>
      </c>
      <c r="RL70" s="1" t="n">
        <v>23</v>
      </c>
      <c r="RM70" s="23" t="n">
        <f aca="false">RK70/RL70</f>
        <v>1.69565217391304</v>
      </c>
      <c r="RN70" s="1" t="n">
        <v>157</v>
      </c>
      <c r="RO70" s="1" t="n">
        <v>15</v>
      </c>
      <c r="RP70" s="1" t="n">
        <v>59</v>
      </c>
      <c r="RQ70" s="1" t="n">
        <f aca="false">RP70/JJ70</f>
        <v>33.1460674157303</v>
      </c>
      <c r="RR70" s="1" t="n">
        <v>57</v>
      </c>
      <c r="RS70" s="1" t="n">
        <f aca="false">RR70/JJ70</f>
        <v>32.0224719101124</v>
      </c>
      <c r="RT70" s="1" t="n">
        <v>116</v>
      </c>
      <c r="RU70" s="1" t="n">
        <f aca="false">RT70/JJ70</f>
        <v>65.1685393258427</v>
      </c>
      <c r="RV70" s="1" t="n">
        <v>53</v>
      </c>
      <c r="RW70" s="1" t="n">
        <f aca="false">RV70/JJ70</f>
        <v>29.7752808988764</v>
      </c>
      <c r="RX70" s="1" t="n">
        <f aca="false">RT70-RV70</f>
        <v>63</v>
      </c>
      <c r="RY70" s="1" t="n">
        <v>55</v>
      </c>
      <c r="RZ70" s="1" t="n">
        <v>22.2</v>
      </c>
      <c r="SA70" s="1" t="n">
        <v>11.7</v>
      </c>
      <c r="SB70" s="1" t="n">
        <f aca="false">RZ70/JJ70</f>
        <v>12.4719101123596</v>
      </c>
      <c r="SC70" s="1" t="n">
        <f aca="false">SA70/JJ70</f>
        <v>6.57303370786517</v>
      </c>
      <c r="SD70" s="23" t="n">
        <f aca="false">(RZ70-SA70)/RZ70</f>
        <v>0.472972972972973</v>
      </c>
      <c r="ALU70" s="3"/>
      <c r="ALV70" s="3"/>
      <c r="ALW70" s="3"/>
      <c r="ALX70" s="3"/>
      <c r="ALY70" s="3"/>
      <c r="ALZ70" s="3"/>
      <c r="AMA70" s="3"/>
      <c r="AMB70" s="3"/>
      <c r="AMC70" s="3"/>
      <c r="AMD70" s="3"/>
    </row>
    <row r="71" customFormat="false" ht="21" hidden="false" customHeight="false" outlineLevel="0" collapsed="false">
      <c r="A71" s="14" t="s">
        <v>687</v>
      </c>
      <c r="B71" s="13" t="n">
        <v>160</v>
      </c>
      <c r="C71" s="13" t="n">
        <v>50</v>
      </c>
      <c r="D71" s="15" t="n">
        <v>63</v>
      </c>
      <c r="E71" s="13" t="n">
        <v>169</v>
      </c>
      <c r="F71" s="16" t="n">
        <v>2</v>
      </c>
      <c r="G71" s="16" t="n">
        <v>4</v>
      </c>
      <c r="H71" s="17" t="n">
        <v>999</v>
      </c>
      <c r="I71" s="17" t="n">
        <v>999</v>
      </c>
      <c r="J71" s="17" t="n">
        <v>999</v>
      </c>
      <c r="K71" s="17" t="n">
        <v>999</v>
      </c>
      <c r="L71" s="17" t="n">
        <v>999</v>
      </c>
      <c r="M71" s="17" t="n">
        <v>999</v>
      </c>
      <c r="N71" s="17" t="n">
        <v>999</v>
      </c>
      <c r="O71" s="17" t="n">
        <v>999</v>
      </c>
      <c r="P71" s="17" t="n">
        <v>999</v>
      </c>
      <c r="Q71" s="17" t="n">
        <v>999</v>
      </c>
      <c r="R71" s="17" t="n">
        <v>999</v>
      </c>
      <c r="S71" s="17" t="n">
        <v>999</v>
      </c>
      <c r="T71" s="17" t="n">
        <v>999</v>
      </c>
      <c r="U71" s="17" t="n">
        <v>999</v>
      </c>
      <c r="V71" s="17" t="n">
        <v>999</v>
      </c>
      <c r="W71" s="26" t="n">
        <v>999</v>
      </c>
      <c r="X71" s="17" t="n">
        <v>999</v>
      </c>
      <c r="Y71" s="17" t="n">
        <v>999</v>
      </c>
      <c r="Z71" s="17" t="n">
        <v>999</v>
      </c>
      <c r="AA71" s="17" t="n">
        <v>999</v>
      </c>
      <c r="AB71" s="17" t="n">
        <v>999</v>
      </c>
      <c r="AC71" s="17" t="n">
        <v>999</v>
      </c>
      <c r="AD71" s="17" t="n">
        <v>999</v>
      </c>
      <c r="AE71" s="17" t="n">
        <v>999</v>
      </c>
      <c r="AF71" s="17" t="n">
        <v>999</v>
      </c>
      <c r="AG71" s="17" t="n">
        <v>999</v>
      </c>
      <c r="AH71" s="17" t="n">
        <v>999</v>
      </c>
      <c r="AI71" s="17" t="n">
        <v>999</v>
      </c>
      <c r="AJ71" s="17" t="n">
        <v>999</v>
      </c>
      <c r="AK71" s="17" t="n">
        <v>999</v>
      </c>
      <c r="AL71" s="17" t="n">
        <v>999</v>
      </c>
      <c r="AM71" s="17" t="n">
        <v>999</v>
      </c>
      <c r="AN71" s="17" t="n">
        <v>999</v>
      </c>
      <c r="AO71" s="17" t="n">
        <v>999</v>
      </c>
      <c r="AP71" s="17" t="n">
        <v>999</v>
      </c>
      <c r="AQ71" s="17" t="n">
        <v>999</v>
      </c>
      <c r="AR71" s="17" t="n">
        <v>999</v>
      </c>
      <c r="AS71" s="17" t="n">
        <v>999</v>
      </c>
      <c r="AT71" s="17" t="n">
        <v>999</v>
      </c>
      <c r="AU71" s="17" t="n">
        <v>999</v>
      </c>
      <c r="AV71" s="17" t="n">
        <v>999</v>
      </c>
      <c r="AW71" s="17" t="n">
        <v>999</v>
      </c>
      <c r="AX71" s="17" t="n">
        <v>999</v>
      </c>
      <c r="AY71" s="17" t="n">
        <v>999</v>
      </c>
      <c r="AZ71" s="17" t="n">
        <v>999</v>
      </c>
      <c r="BA71" s="17" t="n">
        <v>999</v>
      </c>
      <c r="BB71" s="19" t="n">
        <v>999</v>
      </c>
      <c r="BC71" s="19" t="n">
        <v>999</v>
      </c>
      <c r="BD71" s="19" t="n">
        <v>999</v>
      </c>
      <c r="BE71" s="19" t="n">
        <v>999</v>
      </c>
      <c r="BF71" s="19" t="n">
        <v>999</v>
      </c>
      <c r="BG71" s="19" t="n">
        <v>999</v>
      </c>
      <c r="BH71" s="19" t="n">
        <v>999</v>
      </c>
      <c r="BI71" s="19" t="n">
        <v>999</v>
      </c>
      <c r="BJ71" s="19" t="n">
        <v>999</v>
      </c>
      <c r="BK71" s="19" t="n">
        <v>999</v>
      </c>
      <c r="BL71" s="19" t="n">
        <v>999</v>
      </c>
      <c r="BM71" s="19" t="n">
        <v>999</v>
      </c>
      <c r="BN71" s="19" t="n">
        <v>999</v>
      </c>
      <c r="BO71" s="19" t="n">
        <v>999</v>
      </c>
      <c r="BP71" s="19" t="n">
        <v>999</v>
      </c>
      <c r="BQ71" s="19" t="n">
        <v>999</v>
      </c>
      <c r="BR71" s="19" t="n">
        <v>999</v>
      </c>
      <c r="BS71" s="19" t="n">
        <v>999</v>
      </c>
      <c r="BT71" s="19" t="n">
        <v>999</v>
      </c>
      <c r="BU71" s="19" t="n">
        <v>999</v>
      </c>
      <c r="BV71" s="19" t="n">
        <v>999</v>
      </c>
      <c r="BW71" s="19" t="n">
        <v>999</v>
      </c>
      <c r="BX71" s="19" t="n">
        <v>999</v>
      </c>
      <c r="BY71" s="19" t="n">
        <v>999</v>
      </c>
      <c r="BZ71" s="19" t="n">
        <v>999</v>
      </c>
      <c r="CA71" s="19" t="n">
        <v>999</v>
      </c>
      <c r="CB71" s="19" t="n">
        <v>999</v>
      </c>
      <c r="CC71" s="19" t="n">
        <v>999</v>
      </c>
      <c r="CD71" s="19" t="n">
        <v>999</v>
      </c>
      <c r="CE71" s="19" t="n">
        <v>999</v>
      </c>
      <c r="CF71" s="21" t="n">
        <v>1107.9</v>
      </c>
      <c r="CG71" s="21" t="n">
        <v>52.2</v>
      </c>
      <c r="CH71" s="21" t="n">
        <v>54.28</v>
      </c>
      <c r="CI71" s="21" t="n">
        <v>38</v>
      </c>
      <c r="CJ71" s="21" t="n">
        <v>18.1</v>
      </c>
      <c r="CK71" s="21" t="n">
        <v>59.9</v>
      </c>
      <c r="CL71" s="21" t="n">
        <v>40.1</v>
      </c>
      <c r="CM71" s="21" t="n">
        <v>1.492</v>
      </c>
      <c r="CN71" s="21" t="n">
        <v>300</v>
      </c>
      <c r="CO71" s="21" t="n">
        <v>865.1</v>
      </c>
      <c r="CP71" s="21" t="n">
        <v>57.2</v>
      </c>
      <c r="CQ71" s="21" t="n">
        <v>69.64</v>
      </c>
      <c r="CR71" s="21" t="n">
        <v>20.8</v>
      </c>
      <c r="CS71" s="21" t="n">
        <v>1.1</v>
      </c>
      <c r="CT71" s="21" t="n">
        <v>87.1</v>
      </c>
      <c r="CU71" s="21" t="n">
        <v>12.8</v>
      </c>
      <c r="CV71" s="21" t="n">
        <v>6.791</v>
      </c>
      <c r="CW71" s="21" t="n">
        <v>300</v>
      </c>
      <c r="CX71" s="21" t="n">
        <v>999</v>
      </c>
      <c r="CY71" s="21" t="n">
        <v>999</v>
      </c>
      <c r="CZ71" s="21" t="n">
        <v>999</v>
      </c>
      <c r="DA71" s="21" t="n">
        <v>999</v>
      </c>
      <c r="DB71" s="21" t="n">
        <v>999</v>
      </c>
      <c r="DC71" s="21" t="n">
        <v>999</v>
      </c>
      <c r="DD71" s="21" t="n">
        <v>999</v>
      </c>
      <c r="DE71" s="21" t="n">
        <v>999</v>
      </c>
      <c r="DF71" s="21" t="n">
        <v>999</v>
      </c>
      <c r="DG71" s="21" t="n">
        <v>999</v>
      </c>
      <c r="DH71" s="21" t="n">
        <v>999</v>
      </c>
      <c r="DI71" s="21" t="n">
        <v>999</v>
      </c>
      <c r="DJ71" s="21" t="n">
        <v>999</v>
      </c>
      <c r="DK71" s="21" t="n">
        <v>999</v>
      </c>
      <c r="DL71" s="21" t="n">
        <v>999</v>
      </c>
      <c r="DM71" s="21" t="n">
        <v>999</v>
      </c>
      <c r="DN71" s="21" t="n">
        <v>999</v>
      </c>
      <c r="DO71" s="21" t="n">
        <v>999</v>
      </c>
      <c r="DP71" s="21" t="n">
        <v>999</v>
      </c>
      <c r="DQ71" s="21" t="n">
        <v>999</v>
      </c>
      <c r="DR71" s="21" t="n">
        <v>999</v>
      </c>
      <c r="DS71" s="21" t="n">
        <v>999</v>
      </c>
      <c r="DT71" s="21" t="n">
        <v>999</v>
      </c>
      <c r="DU71" s="21" t="n">
        <v>999</v>
      </c>
      <c r="DV71" s="21" t="n">
        <v>999</v>
      </c>
      <c r="DW71" s="21" t="n">
        <v>999</v>
      </c>
      <c r="DX71" s="21" t="n">
        <v>999</v>
      </c>
      <c r="DY71" s="21" t="n">
        <v>999</v>
      </c>
      <c r="DZ71" s="21" t="n">
        <v>999</v>
      </c>
      <c r="EA71" s="21" t="n">
        <v>999</v>
      </c>
      <c r="EB71" s="21" t="n">
        <v>999</v>
      </c>
      <c r="EC71" s="21" t="n">
        <v>999</v>
      </c>
      <c r="ED71" s="21" t="n">
        <v>999</v>
      </c>
      <c r="EE71" s="21" t="n">
        <v>999</v>
      </c>
      <c r="EF71" s="21" t="n">
        <v>999</v>
      </c>
      <c r="EG71" s="21" t="n">
        <v>999</v>
      </c>
      <c r="EH71" s="21" t="n">
        <v>999</v>
      </c>
      <c r="EI71" s="21" t="n">
        <v>999</v>
      </c>
      <c r="EJ71" s="21" t="n">
        <v>999</v>
      </c>
      <c r="EK71" s="21" t="n">
        <v>999</v>
      </c>
      <c r="EL71" s="21" t="n">
        <v>999</v>
      </c>
      <c r="EM71" s="21" t="n">
        <v>999</v>
      </c>
      <c r="EN71" s="21" t="n">
        <v>999</v>
      </c>
      <c r="EO71" s="21" t="n">
        <v>999</v>
      </c>
      <c r="EP71" s="21" t="n">
        <v>999</v>
      </c>
      <c r="EQ71" s="21" t="n">
        <v>999</v>
      </c>
      <c r="ER71" s="21" t="n">
        <v>999</v>
      </c>
      <c r="ES71" s="21" t="n">
        <v>999</v>
      </c>
      <c r="ET71" s="21" t="n">
        <v>999</v>
      </c>
      <c r="EU71" s="21" t="n">
        <v>999</v>
      </c>
      <c r="EV71" s="21" t="n">
        <v>999</v>
      </c>
      <c r="EW71" s="21" t="n">
        <v>999</v>
      </c>
      <c r="EX71" s="21" t="n">
        <v>999</v>
      </c>
      <c r="EY71" s="21" t="n">
        <v>999</v>
      </c>
      <c r="EZ71" s="21" t="n">
        <v>999</v>
      </c>
      <c r="FA71" s="21" t="n">
        <v>999</v>
      </c>
      <c r="FB71" s="21" t="n">
        <v>999</v>
      </c>
      <c r="FC71" s="21" t="n">
        <v>999</v>
      </c>
      <c r="FD71" s="21" t="n">
        <v>999</v>
      </c>
      <c r="FE71" s="21" t="n">
        <v>999</v>
      </c>
      <c r="FF71" s="21" t="n">
        <v>999</v>
      </c>
      <c r="FG71" s="21" t="n">
        <v>999</v>
      </c>
      <c r="FH71" s="21" t="n">
        <v>999</v>
      </c>
      <c r="FI71" s="21" t="n">
        <v>999</v>
      </c>
      <c r="FJ71" s="21" t="n">
        <v>999</v>
      </c>
      <c r="FK71" s="21" t="n">
        <v>999</v>
      </c>
      <c r="FL71" s="21" t="n">
        <v>999</v>
      </c>
      <c r="FM71" s="21" t="n">
        <v>999</v>
      </c>
      <c r="FN71" s="21" t="n">
        <v>999</v>
      </c>
      <c r="FO71" s="21" t="n">
        <v>999</v>
      </c>
      <c r="FP71" s="21" t="n">
        <v>999</v>
      </c>
      <c r="FQ71" s="21" t="n">
        <v>999</v>
      </c>
      <c r="FR71" s="15" t="n">
        <v>1.2</v>
      </c>
      <c r="FS71" s="15" t="n">
        <v>999</v>
      </c>
      <c r="FT71" s="15" t="n">
        <v>999</v>
      </c>
      <c r="FU71" s="15" t="n">
        <v>999</v>
      </c>
      <c r="FV71" s="15" t="n">
        <v>999</v>
      </c>
      <c r="FW71" s="15" t="n">
        <v>106</v>
      </c>
      <c r="FX71" s="15" t="n">
        <v>999</v>
      </c>
      <c r="FY71" s="15" t="n">
        <v>999</v>
      </c>
      <c r="FZ71" s="15" t="n">
        <v>999</v>
      </c>
      <c r="GA71" s="15" t="n">
        <v>999</v>
      </c>
      <c r="GB71" s="15" t="n">
        <v>62.9</v>
      </c>
      <c r="GC71" s="15" t="n">
        <v>999</v>
      </c>
      <c r="GD71" s="15" t="n">
        <v>999</v>
      </c>
      <c r="GE71" s="15" t="n">
        <v>999</v>
      </c>
      <c r="GF71" s="15" t="n">
        <v>999</v>
      </c>
      <c r="GG71" s="15" t="n">
        <v>13.3</v>
      </c>
      <c r="GH71" s="15" t="n">
        <v>999</v>
      </c>
      <c r="GI71" s="15" t="n">
        <v>999</v>
      </c>
      <c r="GJ71" s="15" t="n">
        <v>999</v>
      </c>
      <c r="GK71" s="15" t="n">
        <v>999</v>
      </c>
      <c r="GL71" s="15" t="n">
        <v>0.4</v>
      </c>
      <c r="GM71" s="15" t="n">
        <v>999</v>
      </c>
      <c r="GN71" s="15" t="n">
        <v>999</v>
      </c>
      <c r="GO71" s="15" t="n">
        <v>999</v>
      </c>
      <c r="GP71" s="15" t="n">
        <v>999</v>
      </c>
      <c r="GQ71" s="15" t="n">
        <v>0.5</v>
      </c>
      <c r="GR71" s="15" t="n">
        <v>999</v>
      </c>
      <c r="GS71" s="15" t="n">
        <v>999</v>
      </c>
      <c r="GT71" s="15" t="n">
        <v>999</v>
      </c>
      <c r="GU71" s="15" t="n">
        <v>999</v>
      </c>
      <c r="GV71" s="15" t="n">
        <v>2.3</v>
      </c>
      <c r="GW71" s="15" t="n">
        <v>999</v>
      </c>
      <c r="GX71" s="15" t="n">
        <v>999</v>
      </c>
      <c r="GY71" s="15" t="n">
        <v>999</v>
      </c>
      <c r="GZ71" s="15" t="n">
        <v>999</v>
      </c>
      <c r="HA71" s="15" t="n">
        <v>1.2</v>
      </c>
      <c r="HB71" s="15" t="n">
        <v>999</v>
      </c>
      <c r="HC71" s="15" t="n">
        <v>999</v>
      </c>
      <c r="HD71" s="15" t="n">
        <v>999</v>
      </c>
      <c r="HE71" s="22" t="n">
        <v>999</v>
      </c>
      <c r="HF71" s="1" t="n">
        <v>-1</v>
      </c>
      <c r="HG71" s="1" t="n">
        <v>-1</v>
      </c>
      <c r="HH71" s="1" t="n">
        <v>-1</v>
      </c>
      <c r="HI71" s="1" t="n">
        <v>-1</v>
      </c>
      <c r="HJ71" s="1" t="n">
        <v>-1</v>
      </c>
      <c r="HK71" s="1" t="n">
        <v>-1</v>
      </c>
      <c r="HL71" s="1" t="n">
        <v>-1</v>
      </c>
      <c r="HM71" s="1" t="n">
        <v>-1</v>
      </c>
      <c r="HN71" s="1" t="n">
        <v>-1</v>
      </c>
      <c r="HO71" s="1" t="n">
        <v>-1</v>
      </c>
      <c r="HP71" s="1" t="n">
        <v>-1</v>
      </c>
      <c r="HQ71" s="1" t="n">
        <v>-1</v>
      </c>
      <c r="HR71" s="1" t="n">
        <v>-1</v>
      </c>
      <c r="HS71" s="1" t="n">
        <v>-1</v>
      </c>
      <c r="HT71" s="1" t="n">
        <v>-1</v>
      </c>
      <c r="HU71" s="1" t="n">
        <v>-1</v>
      </c>
      <c r="HV71" s="1" t="n">
        <v>-1</v>
      </c>
      <c r="HW71" s="1" t="n">
        <v>-1</v>
      </c>
      <c r="HX71" s="1" t="n">
        <v>-1</v>
      </c>
      <c r="HY71" s="1" t="n">
        <v>-1</v>
      </c>
      <c r="HZ71" s="1" t="n">
        <v>-1</v>
      </c>
      <c r="IA71" s="1" t="n">
        <v>-1</v>
      </c>
      <c r="IB71" s="1" t="n">
        <v>-1</v>
      </c>
      <c r="IC71" s="1" t="n">
        <v>-1</v>
      </c>
      <c r="ID71" s="1" t="n">
        <v>-1</v>
      </c>
      <c r="IE71" s="1" t="n">
        <v>-1</v>
      </c>
      <c r="IF71" s="1" t="n">
        <v>-1</v>
      </c>
      <c r="IG71" s="1" t="n">
        <v>-1</v>
      </c>
      <c r="IH71" s="1" t="n">
        <v>-1</v>
      </c>
      <c r="II71" s="1" t="n">
        <v>-1</v>
      </c>
      <c r="IJ71" s="1" t="n">
        <v>-1</v>
      </c>
      <c r="IK71" s="1" t="n">
        <v>-1</v>
      </c>
      <c r="IL71" s="1" t="n">
        <v>-1</v>
      </c>
      <c r="IM71" s="1" t="n">
        <v>-1</v>
      </c>
      <c r="IN71" s="1" t="n">
        <v>-1</v>
      </c>
      <c r="IO71" s="1" t="n">
        <v>-1</v>
      </c>
      <c r="IP71" s="1" t="n">
        <v>-1</v>
      </c>
      <c r="IQ71" s="1" t="n">
        <v>-1</v>
      </c>
      <c r="IR71" s="1" t="n">
        <v>-1</v>
      </c>
      <c r="IS71" s="1" t="n">
        <v>-1</v>
      </c>
      <c r="IT71" s="1" t="n">
        <v>-1</v>
      </c>
      <c r="IU71" s="1" t="n">
        <v>-1</v>
      </c>
      <c r="IV71" s="1" t="n">
        <v>-1</v>
      </c>
      <c r="IW71" s="1" t="n">
        <v>-1</v>
      </c>
      <c r="IX71" s="1" t="n">
        <v>-1</v>
      </c>
      <c r="IY71" s="1" t="n">
        <v>-1</v>
      </c>
      <c r="IZ71" s="1" t="n">
        <v>-1</v>
      </c>
      <c r="JA71" s="1" t="n">
        <v>-1</v>
      </c>
      <c r="JB71" s="1" t="n">
        <v>-1</v>
      </c>
      <c r="JC71" s="1" t="n">
        <v>-1</v>
      </c>
      <c r="JD71" s="1" t="n">
        <v>-1</v>
      </c>
      <c r="JE71" s="1" t="n">
        <v>-1</v>
      </c>
      <c r="JG71" s="1" t="n">
        <v>133</v>
      </c>
      <c r="JH71" s="1" t="n">
        <v>68</v>
      </c>
      <c r="JI71" s="1" t="n">
        <f aca="false">JH71+(JG71-JH71)/3</f>
        <v>89.6666666666667</v>
      </c>
      <c r="JJ71" s="1" t="n">
        <v>1.72</v>
      </c>
      <c r="JK71" s="1" t="n">
        <v>57</v>
      </c>
      <c r="JL71" s="1" t="n">
        <v>10</v>
      </c>
      <c r="JM71" s="1" t="n">
        <v>53</v>
      </c>
      <c r="JN71" s="1" t="n">
        <f aca="false">JM71/JJ71</f>
        <v>30.8139534883721</v>
      </c>
      <c r="JO71" s="1" t="n">
        <v>8</v>
      </c>
      <c r="JP71" s="1" t="n">
        <f aca="false">JL71+JM71+JO71</f>
        <v>71</v>
      </c>
      <c r="JQ71" s="1" t="n">
        <v>33</v>
      </c>
      <c r="JR71" s="1" t="n">
        <f aca="false">(JM71-JQ71)/JM71</f>
        <v>0.377358490566038</v>
      </c>
      <c r="JS71" s="1" t="n">
        <v>68</v>
      </c>
      <c r="JT71" s="1" t="n">
        <f aca="false">(JL71+JO71)/JM71</f>
        <v>0.339622641509434</v>
      </c>
      <c r="JU71" s="23" t="n">
        <f aca="false">(0.8*(1.04*(POWER(JP71,3)-POWER(JM71,3)))+0.6)/1000</f>
        <v>173.916888</v>
      </c>
      <c r="JV71" s="1" t="n">
        <f aca="false">JU71/JJ71</f>
        <v>101.114469767442</v>
      </c>
      <c r="JW71" s="1" t="n">
        <v>74</v>
      </c>
      <c r="JX71" s="1" t="n">
        <v>65</v>
      </c>
      <c r="JY71" s="1" t="n">
        <f aca="false">JW71/JX71</f>
        <v>1.13846153846154</v>
      </c>
      <c r="JZ71" s="1" t="n">
        <v>230</v>
      </c>
      <c r="KA71" s="1" t="n">
        <v>14</v>
      </c>
      <c r="KB71" s="1" t="n">
        <f aca="false">JW71/KA71</f>
        <v>5.28571428571429</v>
      </c>
      <c r="KC71" s="1" t="n">
        <v>25.8</v>
      </c>
      <c r="KD71" s="1" t="n">
        <v>2.4</v>
      </c>
      <c r="KE71" s="1" t="n">
        <f aca="false">((3.14*POWER(KD71,2)/4)*KC71*JK71)/1000</f>
        <v>6.64946496</v>
      </c>
      <c r="KF71" s="1" t="n">
        <f aca="false">KE71/JJ71</f>
        <v>3.865968</v>
      </c>
      <c r="KG71" s="1" t="n">
        <v>22.9</v>
      </c>
      <c r="KH71" s="1" t="n">
        <v>-1</v>
      </c>
      <c r="KI71" s="1" t="n">
        <v>52</v>
      </c>
      <c r="KJ71" s="1" t="n">
        <v>30</v>
      </c>
      <c r="KK71" s="1" t="n">
        <f aca="false">KI71/KJ71</f>
        <v>1.73333333333333</v>
      </c>
      <c r="KL71" s="1" t="n">
        <v>198</v>
      </c>
      <c r="KM71" s="1" t="n">
        <v>15</v>
      </c>
      <c r="KN71" s="1" t="n">
        <v>74</v>
      </c>
      <c r="KO71" s="1" t="n">
        <f aca="false">KN71/JJ71</f>
        <v>43.0232558139535</v>
      </c>
      <c r="KP71" s="1" t="n">
        <v>74</v>
      </c>
      <c r="KQ71" s="1" t="n">
        <f aca="false">KP71/JJ71</f>
        <v>43.0232558139535</v>
      </c>
      <c r="KR71" s="1" t="n">
        <v>126</v>
      </c>
      <c r="KS71" s="1" t="n">
        <f aca="false">KR71/JJ71</f>
        <v>73.2558139534884</v>
      </c>
      <c r="KT71" s="1" t="n">
        <v>53</v>
      </c>
      <c r="KU71" s="1" t="n">
        <f aca="false">KT71/JJ71</f>
        <v>30.8139534883721</v>
      </c>
      <c r="KV71" s="1" t="n">
        <f aca="false">KR71-KT71</f>
        <v>73</v>
      </c>
      <c r="KW71" s="1" t="n">
        <v>58</v>
      </c>
      <c r="KX71" s="1" t="n">
        <v>19.1</v>
      </c>
      <c r="KY71" s="1" t="n">
        <v>11.4</v>
      </c>
      <c r="KZ71" s="1" t="n">
        <f aca="false">KX71/JJ71</f>
        <v>11.1046511627907</v>
      </c>
      <c r="LA71" s="1" t="n">
        <f aca="false">KY71/JJ71</f>
        <v>6.62790697674419</v>
      </c>
      <c r="LB71" s="23" t="n">
        <f aca="false">(KX71-KY71)/KX71</f>
        <v>0.403141361256545</v>
      </c>
      <c r="LC71" s="1" t="n">
        <v>-1</v>
      </c>
      <c r="LD71" s="1" t="n">
        <v>-1</v>
      </c>
      <c r="LE71" s="1" t="n">
        <v>-1</v>
      </c>
      <c r="LF71" s="1" t="n">
        <v>-1</v>
      </c>
      <c r="LG71" s="1" t="n">
        <v>-1</v>
      </c>
      <c r="LH71" s="1" t="n">
        <v>-1</v>
      </c>
      <c r="LI71" s="1" t="n">
        <v>-1</v>
      </c>
      <c r="LJ71" s="1" t="n">
        <v>-1</v>
      </c>
      <c r="LK71" s="1" t="n">
        <v>-1</v>
      </c>
      <c r="LL71" s="1" t="n">
        <v>-1</v>
      </c>
      <c r="LM71" s="1" t="n">
        <v>-1</v>
      </c>
      <c r="LN71" s="1" t="n">
        <v>-1</v>
      </c>
      <c r="LO71" s="1" t="n">
        <v>-1</v>
      </c>
      <c r="LP71" s="1" t="n">
        <v>-1</v>
      </c>
      <c r="LQ71" s="1" t="n">
        <v>-1</v>
      </c>
      <c r="LR71" s="1" t="n">
        <v>-1</v>
      </c>
      <c r="LS71" s="1" t="n">
        <v>-1</v>
      </c>
      <c r="LT71" s="1" t="n">
        <v>-1</v>
      </c>
      <c r="LU71" s="1" t="n">
        <v>-1</v>
      </c>
      <c r="LV71" s="1" t="n">
        <v>-1</v>
      </c>
      <c r="LW71" s="1" t="n">
        <v>-1</v>
      </c>
      <c r="LX71" s="1" t="n">
        <v>-1</v>
      </c>
      <c r="LY71" s="1" t="n">
        <v>-1</v>
      </c>
      <c r="LZ71" s="1" t="n">
        <v>-1</v>
      </c>
      <c r="MA71" s="1" t="n">
        <v>-1</v>
      </c>
      <c r="MB71" s="1" t="n">
        <v>-1</v>
      </c>
      <c r="MC71" s="1" t="n">
        <v>-1</v>
      </c>
      <c r="MD71" s="1" t="n">
        <v>-1</v>
      </c>
      <c r="ME71" s="1" t="n">
        <v>-1</v>
      </c>
      <c r="MF71" s="1" t="n">
        <v>-1</v>
      </c>
      <c r="MG71" s="1" t="n">
        <v>-1</v>
      </c>
      <c r="MH71" s="1" t="n">
        <v>-1</v>
      </c>
      <c r="MI71" s="1" t="n">
        <v>-1</v>
      </c>
      <c r="MJ71" s="1" t="n">
        <v>-1</v>
      </c>
      <c r="MK71" s="1" t="n">
        <v>-1</v>
      </c>
      <c r="ML71" s="1" t="n">
        <v>-1</v>
      </c>
      <c r="MM71" s="1" t="n">
        <v>-1</v>
      </c>
      <c r="MN71" s="1" t="n">
        <v>-1</v>
      </c>
      <c r="MO71" s="1" t="n">
        <v>-1</v>
      </c>
      <c r="MP71" s="1" t="n">
        <v>-1</v>
      </c>
      <c r="MQ71" s="1" t="n">
        <v>-1</v>
      </c>
      <c r="MR71" s="1" t="n">
        <v>-1</v>
      </c>
      <c r="MS71" s="1" t="n">
        <v>-1</v>
      </c>
      <c r="MT71" s="1" t="n">
        <v>-1</v>
      </c>
      <c r="MU71" s="1" t="n">
        <v>-1</v>
      </c>
      <c r="MV71" s="1" t="n">
        <v>-1</v>
      </c>
      <c r="MW71" s="1" t="n">
        <v>-1</v>
      </c>
      <c r="MX71" s="1" t="n">
        <v>-1</v>
      </c>
      <c r="MY71" s="1" t="n">
        <v>-1</v>
      </c>
      <c r="MZ71" s="1" t="n">
        <v>-1</v>
      </c>
      <c r="NA71" s="1" t="n">
        <v>-1</v>
      </c>
      <c r="NB71" s="1" t="n">
        <v>-1</v>
      </c>
      <c r="NC71" s="1" t="n">
        <v>-1</v>
      </c>
      <c r="ND71" s="1" t="n">
        <v>-1</v>
      </c>
      <c r="NE71" s="1" t="n">
        <v>-1</v>
      </c>
      <c r="NF71" s="1" t="n">
        <v>-1</v>
      </c>
      <c r="NG71" s="1" t="n">
        <v>-1</v>
      </c>
      <c r="NH71" s="1" t="n">
        <v>-1</v>
      </c>
      <c r="NI71" s="1" t="n">
        <v>-1</v>
      </c>
      <c r="NJ71" s="1" t="n">
        <v>-1</v>
      </c>
      <c r="NK71" s="1" t="n">
        <v>-1</v>
      </c>
      <c r="NL71" s="1" t="n">
        <v>-1</v>
      </c>
      <c r="NM71" s="1" t="n">
        <v>-1</v>
      </c>
      <c r="NN71" s="1" t="n">
        <v>-1</v>
      </c>
      <c r="NO71" s="1" t="n">
        <v>-1</v>
      </c>
      <c r="NP71" s="1" t="n">
        <v>-1</v>
      </c>
      <c r="NQ71" s="1" t="n">
        <v>-1</v>
      </c>
      <c r="NR71" s="1" t="n">
        <v>-1</v>
      </c>
      <c r="NS71" s="1" t="n">
        <v>-1</v>
      </c>
      <c r="NT71" s="1" t="n">
        <v>-1</v>
      </c>
      <c r="NU71" s="1" t="n">
        <v>-1</v>
      </c>
      <c r="NV71" s="1" t="n">
        <v>-1</v>
      </c>
      <c r="NW71" s="1" t="n">
        <v>-1</v>
      </c>
      <c r="NX71" s="1" t="n">
        <v>-1</v>
      </c>
      <c r="NY71" s="1" t="n">
        <v>-1</v>
      </c>
      <c r="NZ71" s="1" t="n">
        <v>-1</v>
      </c>
      <c r="OA71" s="1" t="n">
        <v>-1</v>
      </c>
      <c r="OB71" s="1" t="n">
        <v>-1</v>
      </c>
      <c r="OC71" s="1" t="n">
        <v>-1</v>
      </c>
      <c r="OD71" s="1" t="n">
        <v>-1</v>
      </c>
      <c r="OE71" s="1" t="n">
        <v>-1</v>
      </c>
      <c r="OF71" s="1" t="n">
        <v>-1</v>
      </c>
      <c r="OG71" s="1" t="n">
        <v>-1</v>
      </c>
      <c r="OH71" s="1" t="n">
        <v>-1</v>
      </c>
      <c r="OI71" s="1" t="n">
        <v>-1</v>
      </c>
      <c r="OJ71" s="1" t="n">
        <v>-1</v>
      </c>
      <c r="OK71" s="1" t="n">
        <v>-1</v>
      </c>
      <c r="OL71" s="1" t="n">
        <v>-1</v>
      </c>
      <c r="OM71" s="1" t="n">
        <v>-1</v>
      </c>
      <c r="ON71" s="1" t="n">
        <v>-1</v>
      </c>
      <c r="OO71" s="1" t="n">
        <v>-1</v>
      </c>
      <c r="OP71" s="1" t="n">
        <v>-1</v>
      </c>
      <c r="OQ71" s="1" t="n">
        <v>-1</v>
      </c>
      <c r="OR71" s="1" t="n">
        <v>-1</v>
      </c>
      <c r="OS71" s="1" t="n">
        <v>-1</v>
      </c>
      <c r="OT71" s="1" t="n">
        <v>-1</v>
      </c>
      <c r="OU71" s="1" t="n">
        <v>-1</v>
      </c>
      <c r="OV71" s="1" t="n">
        <v>-1</v>
      </c>
      <c r="OW71" s="1" t="n">
        <v>-1</v>
      </c>
      <c r="OX71" s="1" t="n">
        <v>-1</v>
      </c>
      <c r="OY71" s="1" t="n">
        <v>-1</v>
      </c>
      <c r="OZ71" s="1" t="n">
        <v>-1</v>
      </c>
      <c r="PA71" s="1" t="n">
        <v>-1</v>
      </c>
      <c r="PB71" s="1" t="n">
        <v>-1</v>
      </c>
      <c r="PC71" s="1" t="n">
        <v>-1</v>
      </c>
      <c r="PD71" s="1" t="n">
        <v>-1</v>
      </c>
      <c r="PE71" s="1" t="n">
        <v>-1</v>
      </c>
      <c r="PF71" s="1" t="n">
        <v>-1</v>
      </c>
      <c r="PG71" s="1" t="n">
        <v>-1</v>
      </c>
      <c r="PH71" s="1" t="n">
        <v>-1</v>
      </c>
      <c r="PI71" s="1" t="n">
        <v>-1</v>
      </c>
      <c r="PJ71" s="1" t="n">
        <v>-1</v>
      </c>
      <c r="PK71" s="1" t="n">
        <v>-1</v>
      </c>
      <c r="PL71" s="1" t="n">
        <v>-1</v>
      </c>
      <c r="PM71" s="1" t="n">
        <v>-1</v>
      </c>
      <c r="PN71" s="1" t="n">
        <v>-1</v>
      </c>
      <c r="PO71" s="1" t="n">
        <v>-1</v>
      </c>
      <c r="PP71" s="1" t="n">
        <v>-1</v>
      </c>
      <c r="PQ71" s="1" t="n">
        <v>-1</v>
      </c>
      <c r="PR71" s="1" t="n">
        <v>-1</v>
      </c>
      <c r="PS71" s="1" t="n">
        <v>-1</v>
      </c>
      <c r="PT71" s="1" t="n">
        <v>-1</v>
      </c>
      <c r="PU71" s="1" t="n">
        <v>-1</v>
      </c>
      <c r="PV71" s="1" t="n">
        <v>-1</v>
      </c>
      <c r="PW71" s="1" t="n">
        <v>-1</v>
      </c>
      <c r="PX71" s="1" t="n">
        <v>-1</v>
      </c>
      <c r="PY71" s="1" t="n">
        <v>-1</v>
      </c>
      <c r="PZ71" s="1" t="n">
        <v>-1</v>
      </c>
      <c r="QA71" s="1" t="n">
        <f aca="false">PZ71/JJ71</f>
        <v>-0.581395348837209</v>
      </c>
      <c r="QB71" s="1" t="n">
        <v>-1</v>
      </c>
      <c r="QC71" s="1" t="n">
        <f aca="false">QB71/JJ71</f>
        <v>-0.581395348837209</v>
      </c>
      <c r="QD71" s="1" t="n">
        <v>-1</v>
      </c>
      <c r="QE71" s="1" t="n">
        <v>-1</v>
      </c>
      <c r="QF71" s="1" t="n">
        <v>-1</v>
      </c>
      <c r="QG71" s="1" t="n">
        <v>-1</v>
      </c>
      <c r="QH71" s="1" t="n">
        <v>-1</v>
      </c>
      <c r="QI71" s="1" t="n">
        <v>-1</v>
      </c>
      <c r="QJ71" s="1" t="n">
        <v>-1</v>
      </c>
      <c r="QK71" s="1" t="n">
        <v>-1</v>
      </c>
      <c r="QL71" s="1" t="n">
        <v>-1</v>
      </c>
      <c r="QM71" s="1" t="n">
        <v>-1</v>
      </c>
      <c r="QN71" s="1" t="n">
        <v>-1</v>
      </c>
      <c r="QO71" s="1" t="n">
        <v>-1</v>
      </c>
      <c r="QP71" s="1" t="n">
        <v>-1</v>
      </c>
      <c r="QQ71" s="1" t="n">
        <v>-1</v>
      </c>
      <c r="QR71" s="1" t="n">
        <v>-1</v>
      </c>
      <c r="QS71" s="1" t="n">
        <v>-1</v>
      </c>
      <c r="QT71" s="1" t="n">
        <v>-1</v>
      </c>
      <c r="QU71" s="1" t="n">
        <v>-1</v>
      </c>
      <c r="QV71" s="1" t="n">
        <v>-1</v>
      </c>
      <c r="QW71" s="1" t="n">
        <v>-1</v>
      </c>
      <c r="QX71" s="1" t="n">
        <v>-1</v>
      </c>
      <c r="QY71" s="1" t="n">
        <v>-1</v>
      </c>
      <c r="QZ71" s="1" t="n">
        <v>-1</v>
      </c>
      <c r="RA71" s="1" t="n">
        <v>-1</v>
      </c>
      <c r="RB71" s="1" t="n">
        <v>-1</v>
      </c>
      <c r="RC71" s="1" t="n">
        <v>-1</v>
      </c>
      <c r="RD71" s="1" t="n">
        <v>-1</v>
      </c>
      <c r="RE71" s="1" t="n">
        <v>-1</v>
      </c>
      <c r="RF71" s="1" t="n">
        <v>-1</v>
      </c>
      <c r="RG71" s="1" t="n">
        <v>-1</v>
      </c>
      <c r="RH71" s="1" t="n">
        <v>-1</v>
      </c>
      <c r="RI71" s="1" t="n">
        <v>-1</v>
      </c>
      <c r="RJ71" s="1" t="n">
        <v>-1</v>
      </c>
      <c r="RK71" s="1" t="n">
        <v>-1</v>
      </c>
      <c r="RL71" s="1" t="n">
        <v>-1</v>
      </c>
      <c r="RM71" s="1" t="n">
        <v>-1</v>
      </c>
      <c r="RN71" s="1" t="n">
        <v>-1</v>
      </c>
      <c r="RO71" s="1" t="n">
        <v>-1</v>
      </c>
      <c r="RP71" s="1" t="n">
        <v>-1</v>
      </c>
      <c r="RQ71" s="1" t="n">
        <v>-1</v>
      </c>
      <c r="RR71" s="1" t="n">
        <v>-1</v>
      </c>
      <c r="RS71" s="1" t="n">
        <v>-1</v>
      </c>
      <c r="RT71" s="1" t="n">
        <v>-1</v>
      </c>
      <c r="RU71" s="1" t="n">
        <v>-1</v>
      </c>
      <c r="RV71" s="1" t="n">
        <v>-1</v>
      </c>
      <c r="RW71" s="1" t="n">
        <v>-1</v>
      </c>
      <c r="RX71" s="1" t="n">
        <v>-1</v>
      </c>
      <c r="RY71" s="1" t="n">
        <v>-1</v>
      </c>
      <c r="RZ71" s="1" t="n">
        <v>-1</v>
      </c>
      <c r="SA71" s="1" t="n">
        <v>-1</v>
      </c>
      <c r="SB71" s="1" t="n">
        <v>-1</v>
      </c>
      <c r="SC71" s="1" t="n">
        <v>-1</v>
      </c>
      <c r="SD71" s="1" t="n">
        <v>-1</v>
      </c>
      <c r="ALU71" s="3"/>
      <c r="ALV71" s="3"/>
      <c r="ALW71" s="3"/>
      <c r="ALX71" s="3"/>
      <c r="ALY71" s="3"/>
      <c r="ALZ71" s="3"/>
      <c r="AMA71" s="3"/>
      <c r="AMB71" s="3"/>
      <c r="AMC71" s="3"/>
      <c r="AMD71" s="3"/>
    </row>
    <row r="72" customFormat="false" ht="21" hidden="false" customHeight="false" outlineLevel="0" collapsed="false">
      <c r="A72" s="14" t="s">
        <v>688</v>
      </c>
      <c r="B72" s="13" t="n">
        <v>160</v>
      </c>
      <c r="C72" s="13" t="n">
        <v>32</v>
      </c>
      <c r="D72" s="15" t="n">
        <v>76</v>
      </c>
      <c r="E72" s="13" t="n">
        <v>174</v>
      </c>
      <c r="F72" s="16" t="n">
        <v>4</v>
      </c>
      <c r="G72" s="16" t="n">
        <v>5</v>
      </c>
      <c r="H72" s="17" t="n">
        <v>197</v>
      </c>
      <c r="I72" s="17" t="n">
        <v>269</v>
      </c>
      <c r="J72" s="17" t="n">
        <v>75</v>
      </c>
      <c r="K72" s="17" t="n">
        <v>97</v>
      </c>
      <c r="L72" s="17" t="n">
        <v>998</v>
      </c>
      <c r="M72" s="17" t="n">
        <v>998</v>
      </c>
      <c r="N72" s="17" t="n">
        <v>998</v>
      </c>
      <c r="O72" s="17" t="n">
        <v>998</v>
      </c>
      <c r="P72" s="17" t="n">
        <v>998</v>
      </c>
      <c r="Q72" s="17" t="n">
        <v>998</v>
      </c>
      <c r="R72" s="17" t="n">
        <v>998</v>
      </c>
      <c r="S72" s="17" t="n">
        <v>998</v>
      </c>
      <c r="T72" s="17" t="n">
        <v>998</v>
      </c>
      <c r="U72" s="17" t="n">
        <v>998</v>
      </c>
      <c r="V72" s="17" t="n">
        <v>2865</v>
      </c>
      <c r="W72" s="18" t="n">
        <v>0.622222222222222</v>
      </c>
      <c r="X72" s="19" t="n">
        <v>39</v>
      </c>
      <c r="Y72" s="19" t="n">
        <v>43</v>
      </c>
      <c r="Z72" s="19" t="n">
        <v>55</v>
      </c>
      <c r="AA72" s="19" t="n">
        <v>50</v>
      </c>
      <c r="AB72" s="19" t="n">
        <v>47</v>
      </c>
      <c r="AC72" s="19" t="n">
        <v>36</v>
      </c>
      <c r="AD72" s="19" t="n">
        <v>38</v>
      </c>
      <c r="AE72" s="19" t="n">
        <v>52</v>
      </c>
      <c r="AF72" s="19" t="n">
        <v>48</v>
      </c>
      <c r="AG72" s="19" t="n">
        <v>44</v>
      </c>
      <c r="AH72" s="19" t="n">
        <v>0.923076923076923</v>
      </c>
      <c r="AI72" s="19" t="n">
        <v>0.883720930232558</v>
      </c>
      <c r="AJ72" s="19" t="n">
        <v>0.945454545454545</v>
      </c>
      <c r="AK72" s="19" t="n">
        <v>0.96</v>
      </c>
      <c r="AL72" s="19" t="n">
        <v>0.936170212765957</v>
      </c>
      <c r="AM72" s="19" t="n">
        <v>98</v>
      </c>
      <c r="AN72" s="19" t="n">
        <v>92</v>
      </c>
      <c r="AO72" s="19" t="n">
        <v>122</v>
      </c>
      <c r="AP72" s="19" t="n">
        <v>117</v>
      </c>
      <c r="AQ72" s="19" t="n">
        <v>127</v>
      </c>
      <c r="AR72" s="19" t="n">
        <v>22</v>
      </c>
      <c r="AS72" s="19" t="n">
        <v>23</v>
      </c>
      <c r="AT72" s="19" t="n">
        <v>33</v>
      </c>
      <c r="AU72" s="19" t="n">
        <v>29</v>
      </c>
      <c r="AV72" s="19" t="n">
        <v>28</v>
      </c>
      <c r="AW72" s="19" t="n">
        <v>71.7948717948718</v>
      </c>
      <c r="AX72" s="19" t="n">
        <v>67.4418604651163</v>
      </c>
      <c r="AY72" s="19" t="n">
        <v>83.6363636363636</v>
      </c>
      <c r="AZ72" s="19" t="n">
        <v>78</v>
      </c>
      <c r="BA72" s="19" t="n">
        <v>72.3404255319149</v>
      </c>
      <c r="BB72" s="19" t="n">
        <v>200</v>
      </c>
      <c r="BC72" s="19" t="n">
        <v>185</v>
      </c>
      <c r="BD72" s="19" t="n">
        <v>191</v>
      </c>
      <c r="BE72" s="19" t="n">
        <v>196</v>
      </c>
      <c r="BF72" s="19" t="n">
        <v>251</v>
      </c>
      <c r="BG72" s="19" t="n">
        <v>184</v>
      </c>
      <c r="BH72" s="19" t="n">
        <v>158</v>
      </c>
      <c r="BI72" s="19" t="n">
        <v>205</v>
      </c>
      <c r="BJ72" s="19" t="n">
        <v>208</v>
      </c>
      <c r="BK72" s="19" t="n">
        <v>226</v>
      </c>
      <c r="BL72" s="19" t="n">
        <v>0.88</v>
      </c>
      <c r="BM72" s="19" t="n">
        <v>0.854054054054054</v>
      </c>
      <c r="BN72" s="19" t="n">
        <v>1.07329842931937</v>
      </c>
      <c r="BO72" s="19" t="n">
        <v>1.06122448979592</v>
      </c>
      <c r="BP72" s="19" t="n">
        <v>1.12749003984064</v>
      </c>
      <c r="BQ72" s="19" t="n">
        <v>537</v>
      </c>
      <c r="BR72" s="19" t="n">
        <v>353</v>
      </c>
      <c r="BS72" s="19" t="n">
        <v>412</v>
      </c>
      <c r="BT72" s="19" t="n">
        <v>495</v>
      </c>
      <c r="BU72" s="19" t="n">
        <v>510</v>
      </c>
      <c r="BV72" s="19" t="n">
        <v>123</v>
      </c>
      <c r="BW72" s="19" t="n">
        <v>95</v>
      </c>
      <c r="BX72" s="19" t="n">
        <v>123</v>
      </c>
      <c r="BY72" s="19" t="n">
        <v>126</v>
      </c>
      <c r="BZ72" s="19" t="n">
        <v>172</v>
      </c>
      <c r="CA72" s="19" t="n">
        <v>90</v>
      </c>
      <c r="CB72" s="19" t="n">
        <v>74.5945945945946</v>
      </c>
      <c r="CC72" s="19" t="n">
        <v>86.9109947643979</v>
      </c>
      <c r="CD72" s="19" t="n">
        <v>92.3469387755102</v>
      </c>
      <c r="CE72" s="19" t="n">
        <v>93.2270916334661</v>
      </c>
      <c r="CF72" s="21" t="n">
        <v>1097.4</v>
      </c>
      <c r="CG72" s="21" t="n">
        <v>47.5</v>
      </c>
      <c r="CH72" s="21" t="n">
        <v>54.78</v>
      </c>
      <c r="CI72" s="21" t="n">
        <v>40.1</v>
      </c>
      <c r="CJ72" s="21" t="n">
        <v>17.9</v>
      </c>
      <c r="CK72" s="21" t="n">
        <v>71</v>
      </c>
      <c r="CL72" s="21" t="n">
        <v>29</v>
      </c>
      <c r="CM72" s="21" t="n">
        <v>2.451</v>
      </c>
      <c r="CN72" s="21" t="n">
        <v>300</v>
      </c>
      <c r="CO72" s="21" t="n">
        <v>904.4</v>
      </c>
      <c r="CP72" s="21" t="n">
        <v>68.3</v>
      </c>
      <c r="CQ72" s="21" t="n">
        <v>66.73</v>
      </c>
      <c r="CR72" s="21" t="n">
        <v>28.9</v>
      </c>
      <c r="CS72" s="21" t="n">
        <v>9.3</v>
      </c>
      <c r="CT72" s="21" t="n">
        <v>93.8</v>
      </c>
      <c r="CU72" s="21" t="n">
        <v>6.2</v>
      </c>
      <c r="CV72" s="21" t="n">
        <v>15.212</v>
      </c>
      <c r="CW72" s="21" t="n">
        <v>300</v>
      </c>
      <c r="CX72" s="21" t="n">
        <v>757.6</v>
      </c>
      <c r="CY72" s="21" t="n">
        <v>46.1</v>
      </c>
      <c r="CZ72" s="21" t="n">
        <v>79.49</v>
      </c>
      <c r="DA72" s="21" t="n">
        <v>18.9</v>
      </c>
      <c r="DB72" s="21" t="n">
        <v>1</v>
      </c>
      <c r="DC72" s="21" t="n">
        <v>90.8</v>
      </c>
      <c r="DD72" s="21" t="n">
        <v>9.1</v>
      </c>
      <c r="DE72" s="21" t="n">
        <v>9.942</v>
      </c>
      <c r="DF72" s="21" t="n">
        <v>300</v>
      </c>
      <c r="DG72" s="21" t="n">
        <v>658.5</v>
      </c>
      <c r="DH72" s="21" t="n">
        <v>87.8</v>
      </c>
      <c r="DI72" s="21" t="n">
        <v>92.55</v>
      </c>
      <c r="DJ72" s="21" t="n">
        <v>10.8</v>
      </c>
      <c r="DK72" s="21" t="n">
        <v>0.3</v>
      </c>
      <c r="DL72" s="21" t="n">
        <v>89.6</v>
      </c>
      <c r="DM72" s="21" t="n">
        <v>10.4</v>
      </c>
      <c r="DN72" s="21" t="n">
        <v>8.581</v>
      </c>
      <c r="DO72" s="21" t="n">
        <v>190</v>
      </c>
      <c r="DP72" s="21" t="n">
        <v>974</v>
      </c>
      <c r="DQ72" s="21" t="n">
        <v>67.4</v>
      </c>
      <c r="DR72" s="21" t="n">
        <v>61.9</v>
      </c>
      <c r="DS72" s="21" t="n">
        <v>61</v>
      </c>
      <c r="DT72" s="21" t="n">
        <v>42.3</v>
      </c>
      <c r="DU72" s="21" t="n">
        <v>36</v>
      </c>
      <c r="DV72" s="21" t="n">
        <v>63.9</v>
      </c>
      <c r="DW72" s="21" t="n">
        <v>0.563</v>
      </c>
      <c r="DX72" s="21" t="n">
        <v>300</v>
      </c>
      <c r="DY72" s="21" t="n">
        <v>870.3</v>
      </c>
      <c r="DZ72" s="21" t="n">
        <v>92.2</v>
      </c>
      <c r="EA72" s="21" t="n">
        <v>69.77</v>
      </c>
      <c r="EB72" s="21" t="n">
        <v>39</v>
      </c>
      <c r="EC72" s="21" t="n">
        <v>16.2</v>
      </c>
      <c r="ED72" s="21" t="n">
        <v>77.9</v>
      </c>
      <c r="EE72" s="21" t="n">
        <v>22.1</v>
      </c>
      <c r="EF72" s="21" t="n">
        <v>3.529</v>
      </c>
      <c r="EG72" s="21" t="n">
        <v>300</v>
      </c>
      <c r="EH72" s="21" t="n">
        <v>1056.7</v>
      </c>
      <c r="EI72" s="21" t="n">
        <v>51.7</v>
      </c>
      <c r="EJ72" s="21" t="n">
        <v>56.93</v>
      </c>
      <c r="EK72" s="21" t="n">
        <v>37.4</v>
      </c>
      <c r="EL72" s="21" t="n">
        <v>16.6</v>
      </c>
      <c r="EM72" s="21" t="n">
        <v>58.9</v>
      </c>
      <c r="EN72" s="21" t="n">
        <v>41</v>
      </c>
      <c r="EO72" s="21" t="n">
        <v>1.436</v>
      </c>
      <c r="EP72" s="21" t="n">
        <v>300</v>
      </c>
      <c r="EQ72" s="21" t="n">
        <v>772.1</v>
      </c>
      <c r="ER72" s="21" t="n">
        <v>61.4</v>
      </c>
      <c r="ES72" s="21" t="n">
        <v>78.22</v>
      </c>
      <c r="ET72" s="21" t="n">
        <v>21.5</v>
      </c>
      <c r="EU72" s="21" t="n">
        <v>3.4</v>
      </c>
      <c r="EV72" s="21" t="n">
        <v>94</v>
      </c>
      <c r="EW72" s="21" t="n">
        <v>6</v>
      </c>
      <c r="EX72" s="21" t="n">
        <v>15.565</v>
      </c>
      <c r="EY72" s="21" t="n">
        <v>300</v>
      </c>
      <c r="EZ72" s="21" t="n">
        <v>1047.9</v>
      </c>
      <c r="FA72" s="21" t="n">
        <v>52.6</v>
      </c>
      <c r="FB72" s="21" t="n">
        <v>57.41</v>
      </c>
      <c r="FC72" s="21" t="n">
        <v>36</v>
      </c>
      <c r="FD72" s="21" t="n">
        <v>18.6</v>
      </c>
      <c r="FE72" s="21" t="n">
        <v>43.9</v>
      </c>
      <c r="FF72" s="21" t="n">
        <v>56.1</v>
      </c>
      <c r="FG72" s="21" t="n">
        <v>0.783</v>
      </c>
      <c r="FH72" s="21" t="n">
        <v>300</v>
      </c>
      <c r="FI72" s="21" t="n">
        <v>752.9</v>
      </c>
      <c r="FJ72" s="21" t="n">
        <v>57.4</v>
      </c>
      <c r="FK72" s="21" t="n">
        <v>80.15</v>
      </c>
      <c r="FL72" s="21" t="n">
        <v>17.8</v>
      </c>
      <c r="FM72" s="21" t="n">
        <v>1.8</v>
      </c>
      <c r="FN72" s="21" t="n">
        <v>90.9</v>
      </c>
      <c r="FO72" s="21" t="n">
        <v>9.1</v>
      </c>
      <c r="FP72" s="21" t="n">
        <v>9.976</v>
      </c>
      <c r="FQ72" s="21" t="n">
        <v>300</v>
      </c>
      <c r="FR72" s="15" t="n">
        <v>1.9</v>
      </c>
      <c r="FS72" s="15" t="n">
        <v>2</v>
      </c>
      <c r="FT72" s="15" t="n">
        <v>2.9</v>
      </c>
      <c r="FU72" s="15" t="n">
        <v>4.8</v>
      </c>
      <c r="FV72" s="15" t="n">
        <v>1.8</v>
      </c>
      <c r="FW72" s="15" t="n">
        <v>90</v>
      </c>
      <c r="FX72" s="15" t="n">
        <v>115</v>
      </c>
      <c r="FY72" s="15" t="n">
        <v>99</v>
      </c>
      <c r="FZ72" s="15" t="n">
        <v>102</v>
      </c>
      <c r="GA72" s="15" t="n">
        <v>76</v>
      </c>
      <c r="GB72" s="15" t="n">
        <v>75.8</v>
      </c>
      <c r="GC72" s="15" t="n">
        <v>75.5</v>
      </c>
      <c r="GD72" s="15" t="n">
        <v>76.8</v>
      </c>
      <c r="GE72" s="15" t="n">
        <v>75.4</v>
      </c>
      <c r="GF72" s="15" t="n">
        <v>74.9</v>
      </c>
      <c r="GG72" s="15" t="n">
        <v>17.4</v>
      </c>
      <c r="GH72" s="15" t="n">
        <v>15.9</v>
      </c>
      <c r="GI72" s="15" t="n">
        <v>15.3</v>
      </c>
      <c r="GJ72" s="15" t="n">
        <v>17.1</v>
      </c>
      <c r="GK72" s="15" t="n">
        <v>18.5</v>
      </c>
      <c r="GL72" s="15" t="n">
        <v>0</v>
      </c>
      <c r="GM72" s="15" t="n">
        <v>7.3</v>
      </c>
      <c r="GN72" s="15" t="n">
        <v>6.4</v>
      </c>
      <c r="GO72" s="15" t="n">
        <v>1.6</v>
      </c>
      <c r="GP72" s="15" t="n">
        <v>0</v>
      </c>
      <c r="GQ72" s="15" t="n">
        <v>0</v>
      </c>
      <c r="GR72" s="15" t="n">
        <v>10</v>
      </c>
      <c r="GS72" s="15" t="n">
        <v>8</v>
      </c>
      <c r="GT72" s="15" t="n">
        <v>1.9</v>
      </c>
      <c r="GU72" s="15" t="n">
        <v>0</v>
      </c>
      <c r="GV72" s="15" t="n">
        <v>3</v>
      </c>
      <c r="GW72" s="15" t="n">
        <v>8.5</v>
      </c>
      <c r="GX72" s="15" t="n">
        <v>7</v>
      </c>
      <c r="GY72" s="15" t="n">
        <v>3.2</v>
      </c>
      <c r="GZ72" s="15" t="n">
        <v>2.5</v>
      </c>
      <c r="HA72" s="15" t="n">
        <v>0</v>
      </c>
      <c r="HB72" s="15" t="n">
        <v>0</v>
      </c>
      <c r="HC72" s="15" t="n">
        <v>0</v>
      </c>
      <c r="HD72" s="15" t="n">
        <v>0</v>
      </c>
      <c r="HE72" s="22" t="n">
        <v>0</v>
      </c>
      <c r="HF72" s="1" t="n">
        <v>-1</v>
      </c>
      <c r="HG72" s="1" t="n">
        <v>-1</v>
      </c>
      <c r="HH72" s="1" t="n">
        <v>-1</v>
      </c>
      <c r="HI72" s="1" t="n">
        <v>-1</v>
      </c>
      <c r="HJ72" s="1" t="n">
        <v>-1</v>
      </c>
      <c r="HK72" s="1" t="n">
        <v>-1</v>
      </c>
      <c r="HL72" s="1" t="n">
        <v>-1</v>
      </c>
      <c r="HM72" s="1" t="n">
        <v>-1</v>
      </c>
      <c r="HN72" s="1" t="n">
        <v>-1</v>
      </c>
      <c r="HO72" s="1" t="n">
        <v>-1</v>
      </c>
      <c r="HP72" s="1" t="n">
        <v>-1</v>
      </c>
      <c r="HQ72" s="1" t="n">
        <v>-1</v>
      </c>
      <c r="HR72" s="1" t="n">
        <v>-1</v>
      </c>
      <c r="HS72" s="1" t="n">
        <v>-1</v>
      </c>
      <c r="HT72" s="1" t="n">
        <v>-1</v>
      </c>
      <c r="HU72" s="1" t="n">
        <v>-1</v>
      </c>
      <c r="HV72" s="1" t="n">
        <v>-1</v>
      </c>
      <c r="HW72" s="1" t="n">
        <v>-1</v>
      </c>
      <c r="HX72" s="1" t="n">
        <v>-1</v>
      </c>
      <c r="HY72" s="1" t="n">
        <v>-1</v>
      </c>
      <c r="HZ72" s="1" t="n">
        <v>-1</v>
      </c>
      <c r="IA72" s="1" t="n">
        <v>-1</v>
      </c>
      <c r="IB72" s="1" t="n">
        <v>-1</v>
      </c>
      <c r="IC72" s="1" t="n">
        <v>-1</v>
      </c>
      <c r="ID72" s="1" t="n">
        <v>-1</v>
      </c>
      <c r="IE72" s="1" t="n">
        <v>-1</v>
      </c>
      <c r="IF72" s="1" t="n">
        <v>-1</v>
      </c>
      <c r="IG72" s="1" t="n">
        <v>-1</v>
      </c>
      <c r="IH72" s="1" t="n">
        <v>-1</v>
      </c>
      <c r="II72" s="1" t="n">
        <v>-1</v>
      </c>
      <c r="IJ72" s="1" t="n">
        <v>-1</v>
      </c>
      <c r="IK72" s="1" t="n">
        <v>-1</v>
      </c>
      <c r="IL72" s="1" t="n">
        <v>-1</v>
      </c>
      <c r="IM72" s="1" t="n">
        <v>-1</v>
      </c>
      <c r="IN72" s="1" t="n">
        <v>-1</v>
      </c>
      <c r="IO72" s="1" t="n">
        <v>-1</v>
      </c>
      <c r="IP72" s="1" t="n">
        <v>-1</v>
      </c>
      <c r="IQ72" s="1" t="n">
        <v>-1</v>
      </c>
      <c r="IR72" s="1" t="n">
        <v>-1</v>
      </c>
      <c r="IS72" s="1" t="n">
        <v>-1</v>
      </c>
      <c r="IT72" s="1" t="n">
        <v>-1</v>
      </c>
      <c r="IU72" s="1" t="n">
        <v>-1</v>
      </c>
      <c r="IV72" s="1" t="n">
        <v>-1</v>
      </c>
      <c r="IW72" s="1" t="n">
        <v>-1</v>
      </c>
      <c r="IX72" s="1" t="n">
        <v>-1</v>
      </c>
      <c r="IY72" s="1" t="n">
        <v>-1</v>
      </c>
      <c r="IZ72" s="1" t="n">
        <v>-1</v>
      </c>
      <c r="JA72" s="1" t="n">
        <v>-1</v>
      </c>
      <c r="JB72" s="1" t="n">
        <v>-1</v>
      </c>
      <c r="JC72" s="1" t="n">
        <v>-1</v>
      </c>
      <c r="JD72" s="1" t="n">
        <v>-1</v>
      </c>
      <c r="JE72" s="1" t="n">
        <v>-1</v>
      </c>
      <c r="JG72" s="1" t="n">
        <v>108</v>
      </c>
      <c r="JH72" s="1" t="n">
        <v>66</v>
      </c>
      <c r="JI72" s="1" t="n">
        <f aca="false">JH72+(JG72-JH72)/3</f>
        <v>80</v>
      </c>
      <c r="JJ72" s="1" t="n">
        <v>1.9</v>
      </c>
      <c r="JK72" s="1" t="n">
        <v>58</v>
      </c>
      <c r="JL72" s="1" t="n">
        <v>10</v>
      </c>
      <c r="JM72" s="1" t="n">
        <v>56</v>
      </c>
      <c r="JN72" s="1" t="n">
        <f aca="false">JM72/JJ72</f>
        <v>29.4736842105263</v>
      </c>
      <c r="JO72" s="1" t="n">
        <v>10</v>
      </c>
      <c r="JP72" s="1" t="n">
        <f aca="false">JL72+JM72+JO72</f>
        <v>76</v>
      </c>
      <c r="JQ72" s="1" t="n">
        <v>37</v>
      </c>
      <c r="JR72" s="1" t="n">
        <f aca="false">(JM72-JQ72)/JM72</f>
        <v>0.339285714285714</v>
      </c>
      <c r="JS72" s="1" t="n">
        <v>62</v>
      </c>
      <c r="JT72" s="1" t="n">
        <f aca="false">(JL72+JO72)/JM72</f>
        <v>0.357142857142857</v>
      </c>
      <c r="JU72" s="23" t="n">
        <f aca="false">(0.8*(1.04*(POWER(JP72,3)-POWER(JM72,3)))+0.6)/1000</f>
        <v>219.11612</v>
      </c>
      <c r="JV72" s="1" t="n">
        <f aca="false">JU72/JJ72</f>
        <v>115.324273684211</v>
      </c>
      <c r="JW72" s="1" t="n">
        <v>85</v>
      </c>
      <c r="JX72" s="1" t="n">
        <v>50</v>
      </c>
      <c r="JY72" s="1" t="n">
        <f aca="false">JW72/JX72</f>
        <v>1.7</v>
      </c>
      <c r="JZ72" s="1" t="n">
        <v>286</v>
      </c>
      <c r="KA72" s="1" t="n">
        <v>14</v>
      </c>
      <c r="KB72" s="1" t="n">
        <f aca="false">JW72/KA72</f>
        <v>6.07142857142857</v>
      </c>
      <c r="KC72" s="1" t="n">
        <v>23.2</v>
      </c>
      <c r="KD72" s="1" t="n">
        <v>2.4</v>
      </c>
      <c r="KE72" s="1" t="n">
        <f aca="false">((3.14*POWER(KD72,2)/4)*KC72*JK72)/1000</f>
        <v>6.08426496</v>
      </c>
      <c r="KF72" s="1" t="n">
        <f aca="false">KE72/JJ72</f>
        <v>3.20224471578947</v>
      </c>
      <c r="KG72" s="1" t="n">
        <v>15</v>
      </c>
      <c r="KH72" s="1" t="n">
        <v>36</v>
      </c>
      <c r="KI72" s="1" t="n">
        <v>68</v>
      </c>
      <c r="KJ72" s="1" t="n">
        <v>20</v>
      </c>
      <c r="KK72" s="1" t="n">
        <f aca="false">KI72/KJ72</f>
        <v>3.4</v>
      </c>
      <c r="KL72" s="1" t="n">
        <v>354</v>
      </c>
      <c r="KM72" s="1" t="n">
        <v>-1</v>
      </c>
      <c r="KN72" s="1" t="n">
        <v>78</v>
      </c>
      <c r="KO72" s="1" t="n">
        <f aca="false">KN72/JJ72</f>
        <v>41.0526315789474</v>
      </c>
      <c r="KP72" s="1" t="n">
        <v>57</v>
      </c>
      <c r="KQ72" s="1" t="n">
        <f aca="false">KP72/JJ72</f>
        <v>30</v>
      </c>
      <c r="KR72" s="1" t="n">
        <v>126</v>
      </c>
      <c r="KS72" s="1" t="n">
        <f aca="false">KR72/JJ72</f>
        <v>66.3157894736842</v>
      </c>
      <c r="KT72" s="1" t="n">
        <v>66</v>
      </c>
      <c r="KU72" s="1" t="n">
        <f aca="false">KT72/JJ72</f>
        <v>34.7368421052632</v>
      </c>
      <c r="KV72" s="1" t="n">
        <f aca="false">KR72-KT72</f>
        <v>60</v>
      </c>
      <c r="KW72" s="1" t="n">
        <v>48</v>
      </c>
      <c r="KX72" s="1" t="n">
        <v>26.7</v>
      </c>
      <c r="KY72" s="1" t="n">
        <v>18.2</v>
      </c>
      <c r="KZ72" s="1" t="n">
        <f aca="false">KX72/JJ72</f>
        <v>14.0526315789474</v>
      </c>
      <c r="LA72" s="1" t="n">
        <f aca="false">KY72/JJ72</f>
        <v>9.57894736842105</v>
      </c>
      <c r="LB72" s="23" t="n">
        <f aca="false">(KX72-KY72)/KX72</f>
        <v>0.318352059925094</v>
      </c>
      <c r="LC72" s="1" t="n">
        <v>124</v>
      </c>
      <c r="LD72" s="1" t="n">
        <v>68</v>
      </c>
      <c r="LE72" s="1" t="n">
        <f aca="false">LD72+(LC72-LD72)/3</f>
        <v>86.6666666666667</v>
      </c>
      <c r="LF72" s="1" t="n">
        <v>89</v>
      </c>
      <c r="LG72" s="1" t="n">
        <v>9</v>
      </c>
      <c r="LH72" s="1" t="n">
        <v>52</v>
      </c>
      <c r="LI72" s="1" t="n">
        <f aca="false">LH72/JJ72</f>
        <v>27.3684210526316</v>
      </c>
      <c r="LJ72" s="1" t="n">
        <v>9</v>
      </c>
      <c r="LK72" s="1" t="n">
        <f aca="false">LG72+LH72+LJ72</f>
        <v>70</v>
      </c>
      <c r="LL72" s="1" t="n">
        <v>33</v>
      </c>
      <c r="LM72" s="23" t="n">
        <f aca="false">(LH72-LL72)/LH72</f>
        <v>0.365384615384615</v>
      </c>
      <c r="LN72" s="1" t="n">
        <v>67</v>
      </c>
      <c r="LO72" s="1" t="n">
        <f aca="false">(LG72+LJ72)/LH72</f>
        <v>0.346153846153846</v>
      </c>
      <c r="LP72" s="1" t="n">
        <f aca="false">(0.8*(1.04*(POWER(LK72,3)-POWER(LH72,3)))+0.6)/1000</f>
        <v>168.390744</v>
      </c>
      <c r="LQ72" s="1" t="n">
        <f aca="false">LP72/JJ72</f>
        <v>88.6267073684211</v>
      </c>
      <c r="LR72" s="1" t="n">
        <v>95</v>
      </c>
      <c r="LS72" s="1" t="n">
        <v>65</v>
      </c>
      <c r="LT72" s="23" t="n">
        <f aca="false">LR72/LS72</f>
        <v>1.46153846153846</v>
      </c>
      <c r="LU72" s="1" t="n">
        <v>191</v>
      </c>
      <c r="LV72" s="1" t="n">
        <v>17</v>
      </c>
      <c r="LW72" s="23" t="n">
        <f aca="false">LR72/LV72</f>
        <v>5.58823529411765</v>
      </c>
      <c r="LX72" s="1" t="n">
        <v>25.3</v>
      </c>
      <c r="LY72" s="1" t="n">
        <f aca="false">((3.14*POWER(KD72,2)/4)*LX72*LF72)/1000</f>
        <v>10.18128672</v>
      </c>
      <c r="LZ72" s="1" t="n">
        <f aca="false">LY72/JJ72</f>
        <v>5.35857195789474</v>
      </c>
      <c r="MA72" s="1" t="n">
        <v>23.1</v>
      </c>
      <c r="MB72" s="1" t="n">
        <v>31</v>
      </c>
      <c r="MC72" s="1" t="n">
        <v>62</v>
      </c>
      <c r="MD72" s="1" t="n">
        <v>44</v>
      </c>
      <c r="ME72" s="23" t="n">
        <f aca="false">MC72/MD72</f>
        <v>1.40909090909091</v>
      </c>
      <c r="MF72" s="1" t="n">
        <v>134</v>
      </c>
      <c r="MG72" s="1" t="n">
        <v>20</v>
      </c>
      <c r="MH72" s="1" t="n">
        <v>84</v>
      </c>
      <c r="MI72" s="1" t="n">
        <f aca="false">MH72/JJ72</f>
        <v>44.2105263157895</v>
      </c>
      <c r="MJ72" s="1" t="n">
        <v>66</v>
      </c>
      <c r="MK72" s="1" t="n">
        <f aca="false">MJ72/JJ72</f>
        <v>34.7368421052632</v>
      </c>
      <c r="ML72" s="1" t="n">
        <v>135</v>
      </c>
      <c r="MM72" s="1" t="n">
        <f aca="false">ML72/JJ72</f>
        <v>71.0526315789474</v>
      </c>
      <c r="MN72" s="1" t="n">
        <v>58</v>
      </c>
      <c r="MO72" s="1" t="n">
        <f aca="false">MN72/JJ72</f>
        <v>30.5263157894737</v>
      </c>
      <c r="MP72" s="1" t="n">
        <f aca="false">ML72-MN72</f>
        <v>77</v>
      </c>
      <c r="MQ72" s="1" t="n">
        <v>57</v>
      </c>
      <c r="MR72" s="1" t="n">
        <v>33.3</v>
      </c>
      <c r="MS72" s="1" t="n">
        <v>18.6</v>
      </c>
      <c r="MT72" s="1" t="n">
        <f aca="false">MR72/JJ72</f>
        <v>17.5263157894737</v>
      </c>
      <c r="MU72" s="1" t="n">
        <f aca="false">MS72/JJ72</f>
        <v>9.78947368421053</v>
      </c>
      <c r="MV72" s="23" t="n">
        <f aca="false">(MR72-MS72)/MR72</f>
        <v>0.441441441441441</v>
      </c>
      <c r="MW72" s="1" t="n">
        <v>121</v>
      </c>
      <c r="MX72" s="1" t="n">
        <v>84</v>
      </c>
      <c r="MY72" s="1" t="n">
        <f aca="false">MX72+(MW72-MX72)/3</f>
        <v>96.3333333333333</v>
      </c>
      <c r="MZ72" s="1" t="n">
        <v>62</v>
      </c>
      <c r="NA72" s="1" t="n">
        <v>9</v>
      </c>
      <c r="NB72" s="1" t="n">
        <v>54</v>
      </c>
      <c r="NC72" s="1" t="n">
        <f aca="false">NB72/JJ72</f>
        <v>28.4210526315789</v>
      </c>
      <c r="ND72" s="1" t="n">
        <v>9</v>
      </c>
      <c r="NE72" s="1" t="n">
        <f aca="false">NA72+NB72+ND72</f>
        <v>72</v>
      </c>
      <c r="NF72" s="1" t="n">
        <v>37</v>
      </c>
      <c r="NG72" s="23" t="n">
        <f aca="false">(NB72-NF72)/NB72</f>
        <v>0.314814814814815</v>
      </c>
      <c r="NH72" s="1" t="n">
        <v>60</v>
      </c>
      <c r="NI72" s="1" t="n">
        <f aca="false">(NA72+ND72)/NB72</f>
        <v>0.333333333333333</v>
      </c>
      <c r="NJ72" s="1" t="n">
        <f aca="false">(0.8*(1.04*(POWER(NE72,3)-POWER(NB72,3)))+0.6)/1000</f>
        <v>179.532888</v>
      </c>
      <c r="NK72" s="1" t="n">
        <f aca="false">NJ72/JJ72</f>
        <v>94.4909936842106</v>
      </c>
      <c r="NL72" s="1" t="n">
        <v>109</v>
      </c>
      <c r="NM72" s="1" t="n">
        <v>50</v>
      </c>
      <c r="NN72" s="23" t="n">
        <f aca="false">NL72/NM72</f>
        <v>2.18</v>
      </c>
      <c r="NO72" s="1" t="n">
        <v>189</v>
      </c>
      <c r="NP72" s="1" t="n">
        <v>16</v>
      </c>
      <c r="NQ72" s="23" t="n">
        <f aca="false">NL72/NP72</f>
        <v>6.8125</v>
      </c>
      <c r="NR72" s="1" t="n">
        <v>22.5</v>
      </c>
      <c r="NS72" s="1" t="n">
        <f aca="false">((3.14*POWER(KD72,2)/4)*NR72*MZ72)/1000</f>
        <v>6.307632</v>
      </c>
      <c r="NT72" s="1" t="n">
        <f aca="false">NS72/JJ72</f>
        <v>3.31980631578947</v>
      </c>
      <c r="NU72" s="1" t="n">
        <v>23.4</v>
      </c>
      <c r="NV72" s="1" t="n">
        <v>29</v>
      </c>
      <c r="NW72" s="1" t="n">
        <v>72</v>
      </c>
      <c r="NX72" s="1" t="n">
        <v>27</v>
      </c>
      <c r="NY72" s="23" t="n">
        <f aca="false">NW72/NX72</f>
        <v>2.66666666666667</v>
      </c>
      <c r="NZ72" s="1" t="n">
        <v>215</v>
      </c>
      <c r="OA72" s="1" t="n">
        <v>16</v>
      </c>
      <c r="OB72" s="1" t="n">
        <v>93</v>
      </c>
      <c r="OC72" s="1" t="n">
        <f aca="false">OB72/JJ72</f>
        <v>48.9473684210526</v>
      </c>
      <c r="OD72" s="1" t="n">
        <v>77</v>
      </c>
      <c r="OE72" s="1" t="n">
        <f aca="false">OD72/JJ72</f>
        <v>40.5263157894737</v>
      </c>
      <c r="OF72" s="1" t="n">
        <v>136</v>
      </c>
      <c r="OG72" s="1" t="n">
        <f aca="false">OF72/JJ72</f>
        <v>71.5789473684211</v>
      </c>
      <c r="OH72" s="1" t="n">
        <v>76</v>
      </c>
      <c r="OI72" s="1" t="n">
        <f aca="false">OH72/JJ72</f>
        <v>40</v>
      </c>
      <c r="OJ72" s="1" t="n">
        <f aca="false">OF72-OH72</f>
        <v>60</v>
      </c>
      <c r="OK72" s="1" t="n">
        <v>52</v>
      </c>
      <c r="OL72" s="1" t="n">
        <v>32.5</v>
      </c>
      <c r="OM72" s="1" t="n">
        <v>20.5</v>
      </c>
      <c r="ON72" s="1" t="n">
        <f aca="false">OL72/JJ72</f>
        <v>17.1052631578947</v>
      </c>
      <c r="OO72" s="1" t="n">
        <f aca="false">OM72/JJ72</f>
        <v>10.7894736842105</v>
      </c>
      <c r="OP72" s="23" t="n">
        <f aca="false">(OL72-OM72)/OL72</f>
        <v>0.369230769230769</v>
      </c>
      <c r="OQ72" s="1" t="n">
        <v>119</v>
      </c>
      <c r="OR72" s="1" t="n">
        <v>65</v>
      </c>
      <c r="OS72" s="1" t="n">
        <f aca="false">OR72+(OQ72-OR72)/3</f>
        <v>83</v>
      </c>
      <c r="OT72" s="1" t="n">
        <v>59</v>
      </c>
      <c r="OU72" s="1" t="n">
        <v>8</v>
      </c>
      <c r="OV72" s="1" t="n">
        <v>53</v>
      </c>
      <c r="OW72" s="1" t="n">
        <f aca="false">OV72/JJ72</f>
        <v>27.8947368421053</v>
      </c>
      <c r="OX72" s="1" t="n">
        <v>8</v>
      </c>
      <c r="OY72" s="1" t="n">
        <f aca="false">OU72+OV72+OX72</f>
        <v>69</v>
      </c>
      <c r="OZ72" s="1" t="n">
        <v>33</v>
      </c>
      <c r="PA72" s="23" t="n">
        <f aca="false">(OV72-OZ72)/OV72</f>
        <v>0.377358490566038</v>
      </c>
      <c r="PB72" s="1" t="n">
        <v>66</v>
      </c>
      <c r="PC72" s="1" t="n">
        <f aca="false">(OU72+OX72)/OV72</f>
        <v>0.30188679245283</v>
      </c>
      <c r="PD72" s="1" t="n">
        <f aca="false">(0.8*(1.04*(POWER(OY72,3)-POWER(OV72,3)))+0.6)/1000</f>
        <v>149.454424</v>
      </c>
      <c r="PE72" s="1" t="n">
        <f aca="false">PD72/JJ72</f>
        <v>78.6602231578947</v>
      </c>
      <c r="PF72" s="1" t="n">
        <v>92</v>
      </c>
      <c r="PG72" s="1" t="n">
        <v>51</v>
      </c>
      <c r="PH72" s="23" t="n">
        <f aca="false">PF72/PG72</f>
        <v>1.80392156862745</v>
      </c>
      <c r="PI72" s="1" t="n">
        <v>167</v>
      </c>
      <c r="PJ72" s="1" t="n">
        <v>18</v>
      </c>
      <c r="PK72" s="23" t="n">
        <f aca="false">PF72/PJ72</f>
        <v>5.11111111111111</v>
      </c>
      <c r="PL72" s="1" t="n">
        <v>18.8</v>
      </c>
      <c r="PM72" s="1" t="n">
        <f aca="false">((3.14*POWER(KD72,2)/4)*PL72*OT72)/1000</f>
        <v>5.01535872</v>
      </c>
      <c r="PN72" s="1" t="n">
        <f aca="false">PM72/JJ72</f>
        <v>2.63966248421053</v>
      </c>
      <c r="PO72" s="1" t="n">
        <v>23</v>
      </c>
      <c r="PP72" s="1" t="n">
        <v>33</v>
      </c>
      <c r="PQ72" s="1" t="n">
        <v>54</v>
      </c>
      <c r="PR72" s="1" t="n">
        <v>24</v>
      </c>
      <c r="PS72" s="23" t="n">
        <f aca="false">PQ72/PR72</f>
        <v>2.25</v>
      </c>
      <c r="PT72" s="1" t="n">
        <v>313</v>
      </c>
      <c r="PU72" s="1" t="n">
        <v>-1</v>
      </c>
      <c r="PV72" s="1" t="n">
        <v>81</v>
      </c>
      <c r="PW72" s="1" t="n">
        <f aca="false">PV72/JJ72</f>
        <v>42.6315789473684</v>
      </c>
      <c r="PX72" s="1" t="n">
        <v>58</v>
      </c>
      <c r="PY72" s="1" t="n">
        <f aca="false">PX72/JJ72</f>
        <v>30.5263157894737</v>
      </c>
      <c r="PZ72" s="1" t="n">
        <v>121</v>
      </c>
      <c r="QA72" s="1" t="n">
        <f aca="false">PZ72/JJ72</f>
        <v>63.6842105263158</v>
      </c>
      <c r="QB72" s="1" t="n">
        <v>60</v>
      </c>
      <c r="QC72" s="1" t="n">
        <f aca="false">QB72/JJ72</f>
        <v>31.5789473684211</v>
      </c>
      <c r="QD72" s="1" t="n">
        <f aca="false">PZ72-QB72</f>
        <v>61</v>
      </c>
      <c r="QE72" s="1" t="n">
        <v>57</v>
      </c>
      <c r="QF72" s="1" t="n">
        <v>26.4</v>
      </c>
      <c r="QG72" s="1" t="n">
        <v>14.2</v>
      </c>
      <c r="QH72" s="1" t="n">
        <f aca="false">QF72/JJ72</f>
        <v>13.8947368421053</v>
      </c>
      <c r="QI72" s="1" t="n">
        <f aca="false">QG72/JJ72</f>
        <v>7.47368421052632</v>
      </c>
      <c r="QJ72" s="23" t="n">
        <f aca="false">(QF72-QG72)/QF72</f>
        <v>0.462121212121212</v>
      </c>
      <c r="QK72" s="1" t="n">
        <v>116</v>
      </c>
      <c r="QL72" s="1" t="n">
        <v>74</v>
      </c>
      <c r="QM72" s="1" t="n">
        <f aca="false">QL72+(QK72-QL72)/3</f>
        <v>88</v>
      </c>
      <c r="QN72" s="1" t="n">
        <v>67</v>
      </c>
      <c r="QO72" s="1" t="n">
        <v>10</v>
      </c>
      <c r="QP72" s="1" t="n">
        <v>53</v>
      </c>
      <c r="QQ72" s="1" t="n">
        <f aca="false">QP72/JJ72</f>
        <v>27.8947368421053</v>
      </c>
      <c r="QR72" s="1" t="n">
        <v>9</v>
      </c>
      <c r="QS72" s="1" t="n">
        <f aca="false">QO72+QP72+QR72</f>
        <v>72</v>
      </c>
      <c r="QT72" s="1" t="n">
        <v>36</v>
      </c>
      <c r="QU72" s="23" t="n">
        <f aca="false">(QP72-QT72)/QP72</f>
        <v>0.320754716981132</v>
      </c>
      <c r="QV72" s="1" t="n">
        <v>58</v>
      </c>
      <c r="QW72" s="1" t="n">
        <f aca="false">(QO72+QR72)/QP72</f>
        <v>0.358490566037736</v>
      </c>
      <c r="QX72" s="1" t="n">
        <f aca="false">(0.8*(1.04*(POWER(QS72,3)-POWER(QP72,3)))+0.6)/1000</f>
        <v>186.677272</v>
      </c>
      <c r="QY72" s="1" t="n">
        <f aca="false">QX72/JJ72</f>
        <v>98.2511957894737</v>
      </c>
      <c r="QZ72" s="1" t="n">
        <v>93</v>
      </c>
      <c r="RA72" s="1" t="n">
        <v>68</v>
      </c>
      <c r="RB72" s="23" t="n">
        <f aca="false">QZ72/RA72</f>
        <v>1.36764705882353</v>
      </c>
      <c r="RC72" s="1" t="n">
        <v>149</v>
      </c>
      <c r="RD72" s="1" t="n">
        <v>17</v>
      </c>
      <c r="RE72" s="23" t="n">
        <f aca="false">QZ72/RD72</f>
        <v>5.47058823529412</v>
      </c>
      <c r="RF72" s="1" t="n">
        <v>22.4</v>
      </c>
      <c r="RG72" s="1" t="n">
        <f aca="false">((3.14*POWER(KD72,2)/4)*RF72*QN72)/1000</f>
        <v>6.78601728</v>
      </c>
      <c r="RH72" s="1" t="n">
        <f aca="false">RG72/JJ72</f>
        <v>3.57158804210526</v>
      </c>
      <c r="RI72" s="1" t="n">
        <v>26.7</v>
      </c>
      <c r="RJ72" s="1" t="n">
        <v>27</v>
      </c>
      <c r="RK72" s="1" t="n">
        <v>61</v>
      </c>
      <c r="RL72" s="1" t="n">
        <v>35</v>
      </c>
      <c r="RM72" s="23" t="n">
        <f aca="false">RK72/RL72</f>
        <v>1.74285714285714</v>
      </c>
      <c r="RN72" s="1" t="n">
        <v>216</v>
      </c>
      <c r="RO72" s="1" t="n">
        <v>15</v>
      </c>
      <c r="RP72" s="1" t="n">
        <v>82</v>
      </c>
      <c r="RQ72" s="1" t="n">
        <f aca="false">RP72/JJ72</f>
        <v>43.1578947368421</v>
      </c>
      <c r="RR72" s="1" t="n">
        <v>63</v>
      </c>
      <c r="RS72" s="1" t="n">
        <f aca="false">RR72/JJ72</f>
        <v>33.1578947368421</v>
      </c>
      <c r="RT72" s="1" t="n">
        <v>129</v>
      </c>
      <c r="RU72" s="1" t="n">
        <f aca="false">RT72/JJ72</f>
        <v>67.8947368421053</v>
      </c>
      <c r="RV72" s="1" t="n">
        <v>66</v>
      </c>
      <c r="RW72" s="1" t="n">
        <f aca="false">RV72/JJ72</f>
        <v>34.7368421052632</v>
      </c>
      <c r="RX72" s="1" t="n">
        <f aca="false">RT72-RV72</f>
        <v>63</v>
      </c>
      <c r="RY72" s="1" t="n">
        <v>58</v>
      </c>
      <c r="RZ72" s="1" t="n">
        <v>26.5</v>
      </c>
      <c r="SA72" s="1" t="n">
        <v>13.4</v>
      </c>
      <c r="SB72" s="1" t="n">
        <f aca="false">RZ72/JJ72</f>
        <v>13.9473684210526</v>
      </c>
      <c r="SC72" s="1" t="n">
        <f aca="false">SA72/JJ72</f>
        <v>7.05263157894737</v>
      </c>
      <c r="SD72" s="23" t="n">
        <f aca="false">(RZ72-SA72)/RZ72</f>
        <v>0.494339622641509</v>
      </c>
      <c r="ALU72" s="3"/>
      <c r="ALV72" s="3"/>
      <c r="ALW72" s="3"/>
      <c r="ALX72" s="3"/>
      <c r="ALY72" s="3"/>
      <c r="ALZ72" s="3"/>
      <c r="AMA72" s="3"/>
      <c r="AMB72" s="3"/>
      <c r="AMC72" s="3"/>
      <c r="AMD72" s="3"/>
    </row>
    <row r="73" customFormat="false" ht="21" hidden="false" customHeight="false" outlineLevel="0" collapsed="false">
      <c r="A73" s="14" t="s">
        <v>689</v>
      </c>
      <c r="B73" s="13" t="n">
        <v>160</v>
      </c>
      <c r="C73" s="13" t="n">
        <v>48</v>
      </c>
      <c r="D73" s="15" t="n">
        <v>67</v>
      </c>
      <c r="E73" s="13" t="n">
        <v>180</v>
      </c>
      <c r="F73" s="16" t="n">
        <v>4</v>
      </c>
      <c r="G73" s="16" t="n">
        <v>2</v>
      </c>
      <c r="H73" s="17" t="n">
        <v>85</v>
      </c>
      <c r="I73" s="17" t="n">
        <v>269</v>
      </c>
      <c r="J73" s="17" t="n">
        <v>998</v>
      </c>
      <c r="K73" s="17" t="n">
        <v>998</v>
      </c>
      <c r="L73" s="17" t="n">
        <v>998</v>
      </c>
      <c r="M73" s="17" t="n">
        <v>998</v>
      </c>
      <c r="N73" s="17" t="n">
        <v>28</v>
      </c>
      <c r="O73" s="17" t="n">
        <v>107</v>
      </c>
      <c r="P73" s="17" t="n">
        <v>998</v>
      </c>
      <c r="Q73" s="17" t="n">
        <v>998</v>
      </c>
      <c r="R73" s="17" t="n">
        <v>998</v>
      </c>
      <c r="S73" s="17" t="n">
        <v>998</v>
      </c>
      <c r="T73" s="17" t="n">
        <v>998</v>
      </c>
      <c r="U73" s="17" t="n">
        <v>998</v>
      </c>
      <c r="V73" s="17" t="n">
        <v>2516</v>
      </c>
      <c r="W73" s="18" t="n">
        <v>0.380555555555556</v>
      </c>
      <c r="X73" s="19" t="n">
        <v>41</v>
      </c>
      <c r="Y73" s="19" t="n">
        <v>34</v>
      </c>
      <c r="Z73" s="19" t="n">
        <v>44</v>
      </c>
      <c r="AA73" s="19" t="n">
        <v>42</v>
      </c>
      <c r="AB73" s="19" t="n">
        <v>54</v>
      </c>
      <c r="AC73" s="19" t="n">
        <v>40</v>
      </c>
      <c r="AD73" s="19" t="n">
        <v>31</v>
      </c>
      <c r="AE73" s="19" t="n">
        <v>43</v>
      </c>
      <c r="AF73" s="19" t="n">
        <v>43</v>
      </c>
      <c r="AG73" s="19" t="n">
        <v>51</v>
      </c>
      <c r="AH73" s="19" t="n">
        <v>0.975609756097561</v>
      </c>
      <c r="AI73" s="19" t="n">
        <v>0.911764705882353</v>
      </c>
      <c r="AJ73" s="19" t="n">
        <v>0.977272727272727</v>
      </c>
      <c r="AK73" s="19" t="n">
        <v>1.02380952380952</v>
      </c>
      <c r="AL73" s="19" t="n">
        <v>0.944444444444444</v>
      </c>
      <c r="AM73" s="19" t="n">
        <v>120</v>
      </c>
      <c r="AN73" s="19" t="n">
        <v>95</v>
      </c>
      <c r="AO73" s="19" t="n">
        <v>138</v>
      </c>
      <c r="AP73" s="19" t="n">
        <v>141</v>
      </c>
      <c r="AQ73" s="19" t="n">
        <v>138</v>
      </c>
      <c r="AR73" s="19" t="n">
        <v>25</v>
      </c>
      <c r="AS73" s="19" t="n">
        <v>19</v>
      </c>
      <c r="AT73" s="19" t="n">
        <v>28</v>
      </c>
      <c r="AU73" s="19" t="n">
        <v>27</v>
      </c>
      <c r="AV73" s="19" t="n">
        <v>33</v>
      </c>
      <c r="AW73" s="19" t="n">
        <v>100</v>
      </c>
      <c r="AX73" s="19" t="n">
        <v>94.1176470588235</v>
      </c>
      <c r="AY73" s="19" t="n">
        <v>100</v>
      </c>
      <c r="AZ73" s="19" t="n">
        <v>100</v>
      </c>
      <c r="BA73" s="19" t="n">
        <v>100</v>
      </c>
      <c r="BB73" s="19" t="n">
        <v>217</v>
      </c>
      <c r="BC73" s="19" t="n">
        <v>206</v>
      </c>
      <c r="BD73" s="19" t="n">
        <v>229</v>
      </c>
      <c r="BE73" s="19" t="n">
        <v>234</v>
      </c>
      <c r="BF73" s="19" t="n">
        <v>249</v>
      </c>
      <c r="BG73" s="19" t="n">
        <v>213</v>
      </c>
      <c r="BH73" s="19" t="n">
        <v>188</v>
      </c>
      <c r="BI73" s="19" t="n">
        <v>229</v>
      </c>
      <c r="BJ73" s="19" t="n">
        <v>232</v>
      </c>
      <c r="BK73" s="19" t="n">
        <v>255</v>
      </c>
      <c r="BL73" s="19" t="n">
        <v>0.981566820276498</v>
      </c>
      <c r="BM73" s="19" t="n">
        <v>0.932038834951456</v>
      </c>
      <c r="BN73" s="19" t="n">
        <v>1</v>
      </c>
      <c r="BO73" s="19" t="n">
        <v>0.982905982905983</v>
      </c>
      <c r="BP73" s="19" t="n">
        <v>1.02409638554217</v>
      </c>
      <c r="BQ73" s="19" t="n">
        <v>455</v>
      </c>
      <c r="BR73" s="19" t="n">
        <v>396</v>
      </c>
      <c r="BS73" s="19" t="n">
        <v>492</v>
      </c>
      <c r="BT73" s="19" t="n">
        <v>450</v>
      </c>
      <c r="BU73" s="19" t="n">
        <v>471</v>
      </c>
      <c r="BV73" s="19" t="n">
        <v>135</v>
      </c>
      <c r="BW73" s="19" t="n">
        <v>129</v>
      </c>
      <c r="BX73" s="19" t="n">
        <v>160</v>
      </c>
      <c r="BY73" s="19" t="n">
        <v>156</v>
      </c>
      <c r="BZ73" s="19" t="n">
        <v>165</v>
      </c>
      <c r="CA73" s="19" t="n">
        <v>97.2350230414747</v>
      </c>
      <c r="CB73" s="19" t="n">
        <v>92.2330097087379</v>
      </c>
      <c r="CC73" s="19" t="n">
        <v>99.5633187772926</v>
      </c>
      <c r="CD73" s="19" t="n">
        <v>97.4358974358974</v>
      </c>
      <c r="CE73" s="19" t="n">
        <v>98.3935742971888</v>
      </c>
      <c r="CF73" s="21" t="n">
        <v>1270.3</v>
      </c>
      <c r="CG73" s="21" t="n">
        <v>37.1</v>
      </c>
      <c r="CH73" s="21" t="n">
        <v>47.28</v>
      </c>
      <c r="CI73" s="21" t="n">
        <v>25.8</v>
      </c>
      <c r="CJ73" s="21" t="n">
        <v>3.8</v>
      </c>
      <c r="CK73" s="21" t="n">
        <v>69.4</v>
      </c>
      <c r="CL73" s="21" t="n">
        <v>30.6</v>
      </c>
      <c r="CM73" s="21" t="n">
        <v>2.265</v>
      </c>
      <c r="CN73" s="21" t="n">
        <v>300</v>
      </c>
      <c r="CO73" s="21" t="n">
        <v>979</v>
      </c>
      <c r="CP73" s="21" t="n">
        <v>82.4</v>
      </c>
      <c r="CQ73" s="21" t="n">
        <v>61.7</v>
      </c>
      <c r="CR73" s="21" t="n">
        <v>26.4</v>
      </c>
      <c r="CS73" s="21" t="n">
        <v>3.5</v>
      </c>
      <c r="CT73" s="21" t="n">
        <v>95</v>
      </c>
      <c r="CU73" s="21" t="n">
        <v>5</v>
      </c>
      <c r="CV73" s="21" t="n">
        <v>19.009</v>
      </c>
      <c r="CW73" s="21" t="n">
        <v>300</v>
      </c>
      <c r="CX73" s="21" t="n">
        <v>821.5</v>
      </c>
      <c r="CY73" s="21" t="n">
        <v>36.1</v>
      </c>
      <c r="CZ73" s="21" t="n">
        <v>73.17</v>
      </c>
      <c r="DA73" s="21" t="n">
        <v>21.8</v>
      </c>
      <c r="DB73" s="21" t="n">
        <v>2.7</v>
      </c>
      <c r="DC73" s="21" t="n">
        <v>92.6</v>
      </c>
      <c r="DD73" s="21" t="n">
        <v>7.4</v>
      </c>
      <c r="DE73" s="21" t="n">
        <v>12.579</v>
      </c>
      <c r="DF73" s="21" t="n">
        <v>300</v>
      </c>
      <c r="DG73" s="21" t="n">
        <v>717.8</v>
      </c>
      <c r="DH73" s="21" t="n">
        <v>58.3</v>
      </c>
      <c r="DI73" s="21" t="n">
        <v>84.14</v>
      </c>
      <c r="DJ73" s="21" t="n">
        <v>19.3</v>
      </c>
      <c r="DK73" s="21" t="n">
        <v>2.4</v>
      </c>
      <c r="DL73" s="21" t="n">
        <v>79.1</v>
      </c>
      <c r="DM73" s="21" t="n">
        <v>20.8</v>
      </c>
      <c r="DN73" s="21" t="n">
        <v>3.798</v>
      </c>
      <c r="DO73" s="21" t="n">
        <v>241</v>
      </c>
      <c r="DP73" s="21" t="n">
        <v>-1</v>
      </c>
      <c r="DQ73" s="21" t="n">
        <v>-1</v>
      </c>
      <c r="DR73" s="21" t="n">
        <v>56</v>
      </c>
      <c r="DS73" s="21" t="n">
        <v>-1</v>
      </c>
      <c r="DT73" s="21" t="n">
        <v>-1</v>
      </c>
      <c r="DU73" s="21" t="n">
        <v>-1</v>
      </c>
      <c r="DV73" s="21" t="n">
        <v>-1</v>
      </c>
      <c r="DW73" s="21" t="n">
        <v>-1</v>
      </c>
      <c r="DX73" s="21" t="n">
        <v>300</v>
      </c>
      <c r="DY73" s="21" t="n">
        <v>-1</v>
      </c>
      <c r="DZ73" s="21" t="n">
        <v>-1</v>
      </c>
      <c r="EA73" s="21" t="n">
        <v>-1</v>
      </c>
      <c r="EB73" s="21" t="n">
        <v>-1</v>
      </c>
      <c r="EC73" s="21" t="n">
        <v>-1</v>
      </c>
      <c r="ED73" s="21" t="n">
        <v>-1</v>
      </c>
      <c r="EE73" s="21" t="n">
        <v>-1</v>
      </c>
      <c r="EF73" s="21" t="n">
        <v>-1</v>
      </c>
      <c r="EG73" s="21" t="n">
        <v>300</v>
      </c>
      <c r="EH73" s="21" t="n">
        <v>1093.7</v>
      </c>
      <c r="EI73" s="21" t="n">
        <v>60.4</v>
      </c>
      <c r="EJ73" s="21" t="n">
        <v>55.05</v>
      </c>
      <c r="EK73" s="21" t="n">
        <v>32.8</v>
      </c>
      <c r="EL73" s="21" t="n">
        <v>7.3</v>
      </c>
      <c r="EM73" s="21" t="n">
        <v>77.1</v>
      </c>
      <c r="EN73" s="21" t="n">
        <v>22.9</v>
      </c>
      <c r="EO73" s="21" t="n">
        <v>3.376</v>
      </c>
      <c r="EP73" s="21" t="n">
        <v>300</v>
      </c>
      <c r="EQ73" s="21" t="n">
        <v>832.2</v>
      </c>
      <c r="ER73" s="21" t="n">
        <v>44.8</v>
      </c>
      <c r="ES73" s="21" t="n">
        <v>72.29</v>
      </c>
      <c r="ET73" s="21" t="n">
        <v>18.2</v>
      </c>
      <c r="EU73" s="21" t="n">
        <v>1.7</v>
      </c>
      <c r="EV73" s="21" t="n">
        <v>91.6</v>
      </c>
      <c r="EW73" s="21" t="n">
        <v>8.4</v>
      </c>
      <c r="EX73" s="21" t="n">
        <v>10.909</v>
      </c>
      <c r="EY73" s="21" t="n">
        <v>300</v>
      </c>
      <c r="EZ73" s="21" t="n">
        <v>977</v>
      </c>
      <c r="FA73" s="21" t="n">
        <v>57.8</v>
      </c>
      <c r="FB73" s="21" t="n">
        <v>61.64</v>
      </c>
      <c r="FC73" s="21" t="n">
        <v>29</v>
      </c>
      <c r="FD73" s="21" t="n">
        <v>8.2</v>
      </c>
      <c r="FE73" s="21" t="n">
        <v>93.8</v>
      </c>
      <c r="FF73" s="21" t="n">
        <v>6.2</v>
      </c>
      <c r="FG73" s="21" t="n">
        <v>15.22</v>
      </c>
      <c r="FH73" s="21" t="n">
        <v>300</v>
      </c>
      <c r="FI73" s="21" t="n">
        <v>873.6</v>
      </c>
      <c r="FJ73" s="21" t="n">
        <v>67.1</v>
      </c>
      <c r="FK73" s="21" t="n">
        <v>69.21</v>
      </c>
      <c r="FL73" s="21" t="n">
        <v>22.7</v>
      </c>
      <c r="FM73" s="21" t="n">
        <v>2.3</v>
      </c>
      <c r="FN73" s="21" t="n">
        <v>86.8</v>
      </c>
      <c r="FO73" s="21" t="n">
        <v>13.2</v>
      </c>
      <c r="FP73" s="21" t="n">
        <v>6.583</v>
      </c>
      <c r="FQ73" s="21" t="n">
        <v>300</v>
      </c>
      <c r="FR73" s="15" t="n">
        <v>0.7</v>
      </c>
      <c r="FS73" s="15" t="n">
        <v>1.6</v>
      </c>
      <c r="FT73" s="15" t="n">
        <v>0.5</v>
      </c>
      <c r="FU73" s="15" t="n">
        <v>0.5</v>
      </c>
      <c r="FV73" s="15" t="n">
        <v>0.6</v>
      </c>
      <c r="FW73" s="15" t="n">
        <v>95</v>
      </c>
      <c r="FX73" s="15" t="n">
        <v>99</v>
      </c>
      <c r="FY73" s="15" t="n">
        <v>115</v>
      </c>
      <c r="FZ73" s="15" t="n">
        <v>114</v>
      </c>
      <c r="GA73" s="15" t="n">
        <v>94</v>
      </c>
      <c r="GB73" s="15" t="n">
        <v>67</v>
      </c>
      <c r="GC73" s="15" t="n">
        <v>65.9</v>
      </c>
      <c r="GD73" s="15" t="n">
        <v>66.3</v>
      </c>
      <c r="GE73" s="15" t="n">
        <v>65.9</v>
      </c>
      <c r="GF73" s="15" t="n">
        <v>69.3</v>
      </c>
      <c r="GG73" s="15" t="n">
        <v>12</v>
      </c>
      <c r="GH73" s="15" t="n">
        <v>9.5</v>
      </c>
      <c r="GI73" s="15" t="n">
        <v>9.6</v>
      </c>
      <c r="GJ73" s="15" t="n">
        <v>10.8</v>
      </c>
      <c r="GK73" s="15" t="n">
        <v>13.3</v>
      </c>
      <c r="GL73" s="15" t="n">
        <v>0.3</v>
      </c>
      <c r="GM73" s="15" t="n">
        <v>3.7</v>
      </c>
      <c r="GN73" s="15" t="n">
        <v>0.3</v>
      </c>
      <c r="GO73" s="15" t="n">
        <v>0.3</v>
      </c>
      <c r="GP73" s="15" t="n">
        <v>2.7</v>
      </c>
      <c r="GQ73" s="15" t="n">
        <v>0.2</v>
      </c>
      <c r="GR73" s="15" t="n">
        <v>1.5</v>
      </c>
      <c r="GS73" s="15" t="n">
        <v>0.1</v>
      </c>
      <c r="GT73" s="15" t="n">
        <v>0.3</v>
      </c>
      <c r="GU73" s="15" t="n">
        <v>0.7</v>
      </c>
      <c r="GV73" s="15" t="n">
        <v>1</v>
      </c>
      <c r="GW73" s="15" t="n">
        <v>5.7</v>
      </c>
      <c r="GX73" s="15" t="n">
        <v>1.8</v>
      </c>
      <c r="GY73" s="15" t="n">
        <v>0.7</v>
      </c>
      <c r="GZ73" s="15" t="n">
        <v>0</v>
      </c>
      <c r="HA73" s="15" t="n">
        <v>0.2</v>
      </c>
      <c r="HB73" s="15" t="n">
        <v>0.2</v>
      </c>
      <c r="HC73" s="15" t="n">
        <v>0.3</v>
      </c>
      <c r="HD73" s="15" t="n">
        <v>0.2</v>
      </c>
      <c r="HE73" s="22" t="n">
        <v>0</v>
      </c>
      <c r="HF73" s="1" t="n">
        <v>-1</v>
      </c>
      <c r="HG73" s="1" t="n">
        <v>-1</v>
      </c>
      <c r="HH73" s="1" t="n">
        <v>-1</v>
      </c>
      <c r="HI73" s="1" t="n">
        <v>-1</v>
      </c>
      <c r="HJ73" s="1" t="n">
        <v>-1</v>
      </c>
      <c r="HK73" s="1" t="n">
        <v>-1</v>
      </c>
      <c r="HL73" s="1" t="n">
        <v>-1</v>
      </c>
      <c r="HM73" s="1" t="n">
        <v>-1</v>
      </c>
      <c r="HN73" s="1" t="n">
        <v>-1</v>
      </c>
      <c r="HO73" s="1" t="n">
        <v>-1</v>
      </c>
      <c r="HP73" s="1" t="n">
        <v>-1</v>
      </c>
      <c r="HQ73" s="1" t="n">
        <v>-1</v>
      </c>
      <c r="HR73" s="1" t="n">
        <v>-1</v>
      </c>
      <c r="HS73" s="1" t="n">
        <v>-1</v>
      </c>
      <c r="HT73" s="1" t="n">
        <v>-1</v>
      </c>
      <c r="HU73" s="1" t="n">
        <v>-1</v>
      </c>
      <c r="HV73" s="1" t="n">
        <v>-1</v>
      </c>
      <c r="HW73" s="1" t="n">
        <v>-1</v>
      </c>
      <c r="HX73" s="1" t="n">
        <v>-1</v>
      </c>
      <c r="HY73" s="1" t="n">
        <v>-1</v>
      </c>
      <c r="HZ73" s="1" t="n">
        <v>-1</v>
      </c>
      <c r="IA73" s="1" t="n">
        <v>-1</v>
      </c>
      <c r="IB73" s="1" t="n">
        <v>-1</v>
      </c>
      <c r="IC73" s="1" t="n">
        <v>-1</v>
      </c>
      <c r="ID73" s="1" t="n">
        <v>-1</v>
      </c>
      <c r="IE73" s="1" t="n">
        <v>-1</v>
      </c>
      <c r="IF73" s="1" t="n">
        <v>-1</v>
      </c>
      <c r="IG73" s="1" t="n">
        <v>-1</v>
      </c>
      <c r="IH73" s="1" t="n">
        <v>-1</v>
      </c>
      <c r="II73" s="1" t="n">
        <v>-1</v>
      </c>
      <c r="IJ73" s="1" t="n">
        <v>-1</v>
      </c>
      <c r="IK73" s="1" t="n">
        <v>-1</v>
      </c>
      <c r="IL73" s="1" t="n">
        <v>-1</v>
      </c>
      <c r="IM73" s="1" t="n">
        <v>-1</v>
      </c>
      <c r="IN73" s="1" t="n">
        <v>-1</v>
      </c>
      <c r="IO73" s="1" t="n">
        <v>-1</v>
      </c>
      <c r="IP73" s="1" t="n">
        <v>-1</v>
      </c>
      <c r="IQ73" s="1" t="n">
        <v>-1</v>
      </c>
      <c r="IR73" s="1" t="n">
        <v>-1</v>
      </c>
      <c r="IS73" s="1" t="n">
        <v>-1</v>
      </c>
      <c r="IT73" s="1" t="n">
        <v>-1</v>
      </c>
      <c r="IU73" s="1" t="n">
        <v>-1</v>
      </c>
      <c r="IV73" s="1" t="n">
        <v>-1</v>
      </c>
      <c r="IW73" s="1" t="n">
        <v>-1</v>
      </c>
      <c r="IX73" s="1" t="n">
        <v>-1</v>
      </c>
      <c r="IY73" s="1" t="n">
        <v>-1</v>
      </c>
      <c r="IZ73" s="1" t="n">
        <v>-1</v>
      </c>
      <c r="JA73" s="1" t="n">
        <v>-1</v>
      </c>
      <c r="JB73" s="1" t="n">
        <v>-1</v>
      </c>
      <c r="JC73" s="1" t="n">
        <v>-1</v>
      </c>
      <c r="JD73" s="1" t="n">
        <v>-1</v>
      </c>
      <c r="JE73" s="1" t="n">
        <v>-1</v>
      </c>
      <c r="JG73" s="1" t="n">
        <v>120</v>
      </c>
      <c r="JH73" s="1" t="n">
        <v>86</v>
      </c>
      <c r="JI73" s="1" t="n">
        <f aca="false">JH73+(JG73-JH73)/3</f>
        <v>97.3333333333333</v>
      </c>
      <c r="JJ73" s="1" t="n">
        <v>1.85</v>
      </c>
      <c r="JK73" s="1" t="n">
        <v>49</v>
      </c>
      <c r="JL73" s="1" t="n">
        <v>10</v>
      </c>
      <c r="JM73" s="1" t="n">
        <v>50</v>
      </c>
      <c r="JN73" s="1" t="n">
        <f aca="false">JM73/JJ73</f>
        <v>27.027027027027</v>
      </c>
      <c r="JO73" s="1" t="n">
        <v>11</v>
      </c>
      <c r="JP73" s="1" t="n">
        <f aca="false">JL73+JM73+JO73</f>
        <v>71</v>
      </c>
      <c r="JQ73" s="1" t="n">
        <v>32</v>
      </c>
      <c r="JR73" s="1" t="n">
        <f aca="false">(JM73-JQ73)/JM73</f>
        <v>0.36</v>
      </c>
      <c r="JS73" s="1" t="n">
        <v>65</v>
      </c>
      <c r="JT73" s="1" t="n">
        <f aca="false">(JL73+JO73)/JM73</f>
        <v>0.42</v>
      </c>
      <c r="JU73" s="23" t="n">
        <f aca="false">(0.8*(1.04*(POWER(JP73,3)-POWER(JM73,3)))+0.6)/1000</f>
        <v>193.782552</v>
      </c>
      <c r="JV73" s="1" t="n">
        <f aca="false">JU73/JJ73</f>
        <v>104.747325405405</v>
      </c>
      <c r="JW73" s="1" t="n">
        <v>66</v>
      </c>
      <c r="JX73" s="1" t="n">
        <v>41</v>
      </c>
      <c r="JY73" s="1" t="n">
        <f aca="false">JW73/JX73</f>
        <v>1.60975609756098</v>
      </c>
      <c r="JZ73" s="1" t="n">
        <v>224</v>
      </c>
      <c r="KA73" s="1" t="n">
        <v>12</v>
      </c>
      <c r="KB73" s="1" t="n">
        <f aca="false">JW73/KA73</f>
        <v>5.5</v>
      </c>
      <c r="KC73" s="1" t="n">
        <v>23.4</v>
      </c>
      <c r="KD73" s="1" t="n">
        <v>2.3</v>
      </c>
      <c r="KE73" s="1" t="n">
        <f aca="false">((3.14*POWER(KD73,2)/4)*KC73*JK73)/1000</f>
        <v>4.76142849</v>
      </c>
      <c r="KF73" s="1" t="n">
        <f aca="false">KE73/JJ73</f>
        <v>2.57374512972973</v>
      </c>
      <c r="KG73" s="1" t="n">
        <v>-1</v>
      </c>
      <c r="KH73" s="1" t="n">
        <v>21</v>
      </c>
      <c r="KI73" s="1" t="n">
        <v>54</v>
      </c>
      <c r="KJ73" s="1" t="n">
        <v>19</v>
      </c>
      <c r="KK73" s="1" t="n">
        <f aca="false">KI73/KJ73</f>
        <v>2.84210526315789</v>
      </c>
      <c r="KL73" s="1" t="n">
        <v>281</v>
      </c>
      <c r="KM73" s="1" t="n">
        <v>15</v>
      </c>
      <c r="KN73" s="1" t="n">
        <v>81</v>
      </c>
      <c r="KO73" s="1" t="n">
        <f aca="false">KN73/JJ73</f>
        <v>43.7837837837838</v>
      </c>
      <c r="KP73" s="1" t="n">
        <v>63</v>
      </c>
      <c r="KQ73" s="1" t="n">
        <f aca="false">KP73/JJ73</f>
        <v>34.054054054054</v>
      </c>
      <c r="KR73" s="1" t="n">
        <v>104</v>
      </c>
      <c r="KS73" s="1" t="n">
        <f aca="false">KR73/JJ73</f>
        <v>56.2162162162162</v>
      </c>
      <c r="KT73" s="1" t="n">
        <v>57</v>
      </c>
      <c r="KU73" s="1" t="n">
        <f aca="false">KT73/JJ73</f>
        <v>30.8108108108108</v>
      </c>
      <c r="KV73" s="1" t="n">
        <f aca="false">KR73-KT73</f>
        <v>47</v>
      </c>
      <c r="KW73" s="1" t="n">
        <v>55</v>
      </c>
      <c r="KX73" s="1" t="n">
        <v>22.5</v>
      </c>
      <c r="KY73" s="1" t="n">
        <v>12.1</v>
      </c>
      <c r="KZ73" s="1" t="n">
        <f aca="false">KX73/JJ73</f>
        <v>12.1621621621622</v>
      </c>
      <c r="LA73" s="1" t="n">
        <f aca="false">KY73/JJ73</f>
        <v>6.54054054054054</v>
      </c>
      <c r="LB73" s="23" t="n">
        <f aca="false">(KX73-KY73)/KX73</f>
        <v>0.462222222222222</v>
      </c>
      <c r="LC73" s="1" t="n">
        <v>127</v>
      </c>
      <c r="LD73" s="1" t="n">
        <v>80</v>
      </c>
      <c r="LE73" s="1" t="n">
        <f aca="false">LD73+(LC73-LD73)/3</f>
        <v>95.6666666666667</v>
      </c>
      <c r="LF73" s="1" t="n">
        <v>81</v>
      </c>
      <c r="LG73" s="1" t="n">
        <v>8</v>
      </c>
      <c r="LH73" s="1" t="n">
        <v>51</v>
      </c>
      <c r="LI73" s="1" t="n">
        <f aca="false">LH73/JJ73</f>
        <v>27.5675675675676</v>
      </c>
      <c r="LJ73" s="1" t="n">
        <v>7</v>
      </c>
      <c r="LK73" s="1" t="n">
        <f aca="false">LG73+LH73+LJ73</f>
        <v>66</v>
      </c>
      <c r="LL73" s="1" t="n">
        <v>32</v>
      </c>
      <c r="LM73" s="23" t="n">
        <f aca="false">(LH73-LL73)/LH73</f>
        <v>0.372549019607843</v>
      </c>
      <c r="LN73" s="1" t="n">
        <v>76</v>
      </c>
      <c r="LO73" s="1" t="n">
        <f aca="false">(LG73+LJ73)/LH73</f>
        <v>0.294117647058823</v>
      </c>
      <c r="LP73" s="1" t="n">
        <f aca="false">(0.8*(1.04*(POWER(LK73,3)-POWER(LH73,3)))+0.6)/1000</f>
        <v>128.83164</v>
      </c>
      <c r="LQ73" s="1" t="n">
        <f aca="false">LP73/JJ73</f>
        <v>69.6387243243243</v>
      </c>
      <c r="LR73" s="1" t="n">
        <v>59</v>
      </c>
      <c r="LS73" s="1" t="n">
        <v>47</v>
      </c>
      <c r="LT73" s="23" t="n">
        <f aca="false">LR73/LS73</f>
        <v>1.25531914893617</v>
      </c>
      <c r="LU73" s="1" t="n">
        <v>175</v>
      </c>
      <c r="LV73" s="1" t="n">
        <v>14</v>
      </c>
      <c r="LW73" s="23" t="n">
        <f aca="false">LR73/LV73</f>
        <v>4.21428571428571</v>
      </c>
      <c r="LX73" s="1" t="n">
        <v>20.2</v>
      </c>
      <c r="LY73" s="1" t="n">
        <v>2.2</v>
      </c>
      <c r="LZ73" s="1" t="n">
        <f aca="false">LY73/JJ73</f>
        <v>1.18918918918919</v>
      </c>
      <c r="MA73" s="1" t="n">
        <v>16.5</v>
      </c>
      <c r="MB73" s="1" t="n">
        <v>32</v>
      </c>
      <c r="MC73" s="1" t="n">
        <v>45</v>
      </c>
      <c r="MD73" s="1" t="n">
        <v>27</v>
      </c>
      <c r="ME73" s="23" t="n">
        <f aca="false">MC73/MD73</f>
        <v>1.66666666666667</v>
      </c>
      <c r="MF73" s="1" t="n">
        <v>185</v>
      </c>
      <c r="MG73" s="1" t="n">
        <v>15</v>
      </c>
      <c r="MH73" s="1" t="n">
        <v>85</v>
      </c>
      <c r="MI73" s="1" t="n">
        <f aca="false">MH73/JJ73</f>
        <v>45.945945945946</v>
      </c>
      <c r="MJ73" s="1" t="n">
        <v>68</v>
      </c>
      <c r="MK73" s="1" t="n">
        <f aca="false">MJ73/JJ73</f>
        <v>36.7567567567568</v>
      </c>
      <c r="ML73" s="1" t="n">
        <v>126</v>
      </c>
      <c r="MM73" s="1" t="n">
        <f aca="false">ML73/JJ73</f>
        <v>68.1081081081081</v>
      </c>
      <c r="MN73" s="1" t="n">
        <v>55</v>
      </c>
      <c r="MO73" s="1" t="n">
        <f aca="false">MN73/JJ73</f>
        <v>29.7297297297297</v>
      </c>
      <c r="MP73" s="1" t="n">
        <f aca="false">ML73-MN73</f>
        <v>71</v>
      </c>
      <c r="MQ73" s="1" t="n">
        <v>57</v>
      </c>
      <c r="MR73" s="1" t="n">
        <v>25.1</v>
      </c>
      <c r="MS73" s="1" t="n">
        <v>15.2</v>
      </c>
      <c r="MT73" s="1" t="n">
        <f aca="false">MR73/JJ73</f>
        <v>13.5675675675676</v>
      </c>
      <c r="MU73" s="1" t="n">
        <f aca="false">MS73/JJ73</f>
        <v>8.21621621621622</v>
      </c>
      <c r="MV73" s="23" t="n">
        <f aca="false">(MR73-MS73)/MR73</f>
        <v>0.394422310756972</v>
      </c>
      <c r="MW73" s="1" t="n">
        <v>130</v>
      </c>
      <c r="MX73" s="1" t="n">
        <v>86</v>
      </c>
      <c r="MY73" s="1" t="n">
        <f aca="false">MX73+(MW73-MX73)/3</f>
        <v>100.666666666667</v>
      </c>
      <c r="MZ73" s="1" t="n">
        <v>66</v>
      </c>
      <c r="NA73" s="1" t="n">
        <v>9</v>
      </c>
      <c r="NB73" s="1" t="n">
        <v>54</v>
      </c>
      <c r="NC73" s="1" t="n">
        <f aca="false">NB73/JJ73</f>
        <v>29.1891891891892</v>
      </c>
      <c r="ND73" s="1" t="n">
        <v>9</v>
      </c>
      <c r="NE73" s="1" t="n">
        <f aca="false">NA73+NB73+ND73</f>
        <v>72</v>
      </c>
      <c r="NF73" s="1" t="n">
        <v>32</v>
      </c>
      <c r="NG73" s="23" t="n">
        <f aca="false">(NB73-NF73)/NB73</f>
        <v>0.407407407407407</v>
      </c>
      <c r="NH73" s="1" t="n">
        <v>71</v>
      </c>
      <c r="NI73" s="1" t="n">
        <f aca="false">(NA73+ND73)/NB73</f>
        <v>0.333333333333333</v>
      </c>
      <c r="NJ73" s="1" t="n">
        <f aca="false">(0.8*(1.04*(POWER(NE73,3)-POWER(NB73,3)))+0.6)/1000</f>
        <v>179.532888</v>
      </c>
      <c r="NK73" s="1" t="n">
        <f aca="false">NJ73/JJ73</f>
        <v>97.0448043243244</v>
      </c>
      <c r="NL73" s="1" t="n">
        <v>89</v>
      </c>
      <c r="NM73" s="1" t="n">
        <v>50</v>
      </c>
      <c r="NN73" s="23" t="n">
        <f aca="false">NL73/NM73</f>
        <v>1.78</v>
      </c>
      <c r="NO73" s="1" t="n">
        <v>180</v>
      </c>
      <c r="NP73" s="1" t="n">
        <v>17</v>
      </c>
      <c r="NQ73" s="23" t="n">
        <f aca="false">NL73/NP73</f>
        <v>5.23529411764706</v>
      </c>
      <c r="NR73" s="1" t="n">
        <v>20.3</v>
      </c>
      <c r="NS73" s="1" t="n">
        <f aca="false">((3.14*POWER(KD73,2)/4)*NR73*MZ73)/1000</f>
        <v>5.56372047</v>
      </c>
      <c r="NT73" s="1" t="n">
        <f aca="false">NS73/JJ73</f>
        <v>3.00741647027027</v>
      </c>
      <c r="NU73" s="1" t="n">
        <v>22</v>
      </c>
      <c r="NV73" s="1" t="n">
        <v>25</v>
      </c>
      <c r="NW73" s="1" t="n">
        <v>57</v>
      </c>
      <c r="NX73" s="1" t="n">
        <v>27</v>
      </c>
      <c r="NY73" s="23" t="n">
        <f aca="false">NW73/NX73</f>
        <v>2.11111111111111</v>
      </c>
      <c r="NZ73" s="1" t="n">
        <v>223</v>
      </c>
      <c r="OA73" s="1" t="n">
        <v>14</v>
      </c>
      <c r="OB73" s="1" t="n">
        <v>92</v>
      </c>
      <c r="OC73" s="1" t="n">
        <f aca="false">OB73/JJ73</f>
        <v>49.7297297297297</v>
      </c>
      <c r="OD73" s="1" t="n">
        <v>71</v>
      </c>
      <c r="OE73" s="1" t="n">
        <f aca="false">OD73/JJ73</f>
        <v>38.3783783783784</v>
      </c>
      <c r="OF73" s="1" t="n">
        <v>112</v>
      </c>
      <c r="OG73" s="1" t="n">
        <f aca="false">OF73/JJ73</f>
        <v>60.5405405405405</v>
      </c>
      <c r="OH73" s="1" t="n">
        <v>56</v>
      </c>
      <c r="OI73" s="1" t="n">
        <f aca="false">OH73/JJ73</f>
        <v>30.2702702702703</v>
      </c>
      <c r="OJ73" s="1" t="n">
        <f aca="false">OF73-OH73</f>
        <v>56</v>
      </c>
      <c r="OK73" s="1" t="n">
        <v>55</v>
      </c>
      <c r="OL73" s="1" t="n">
        <v>26.6</v>
      </c>
      <c r="OM73" s="1" t="n">
        <v>14.6</v>
      </c>
      <c r="ON73" s="1" t="n">
        <f aca="false">OL73/JJ73</f>
        <v>14.3783783783784</v>
      </c>
      <c r="OO73" s="1" t="n">
        <f aca="false">OM73/JJ73</f>
        <v>7.89189189189189</v>
      </c>
      <c r="OP73" s="23" t="n">
        <f aca="false">(OL73-OM73)/OL73</f>
        <v>0.451127819548872</v>
      </c>
      <c r="OQ73" s="1" t="n">
        <v>128</v>
      </c>
      <c r="OR73" s="1" t="n">
        <v>85</v>
      </c>
      <c r="OS73" s="1" t="n">
        <f aca="false">OR73+(OQ73-OR73)/3</f>
        <v>99.3333333333333</v>
      </c>
      <c r="OT73" s="1" t="n">
        <v>55</v>
      </c>
      <c r="OU73" s="1" t="n">
        <v>8</v>
      </c>
      <c r="OV73" s="1" t="n">
        <v>56</v>
      </c>
      <c r="OW73" s="1" t="n">
        <f aca="false">OV73/JJ73</f>
        <v>30.2702702702703</v>
      </c>
      <c r="OX73" s="1" t="n">
        <v>10</v>
      </c>
      <c r="OY73" s="1" t="n">
        <f aca="false">OU73+OV73+OX73</f>
        <v>74</v>
      </c>
      <c r="OZ73" s="1" t="n">
        <v>32</v>
      </c>
      <c r="PA73" s="23" t="n">
        <f aca="false">(OV73-OZ73)/OV73</f>
        <v>0.428571428571429</v>
      </c>
      <c r="PB73" s="1" t="n">
        <v>72</v>
      </c>
      <c r="PC73" s="1" t="n">
        <f aca="false">(OU73+OX73)/OV73</f>
        <v>0.321428571428571</v>
      </c>
      <c r="PD73" s="1" t="n">
        <f aca="false">(0.8*(1.04*(POWER(OY73,3)-POWER(OV73,3)))+0.6)/1000</f>
        <v>191.034456</v>
      </c>
      <c r="PE73" s="1" t="n">
        <f aca="false">PD73/JJ73</f>
        <v>103.261868108108</v>
      </c>
      <c r="PF73" s="1" t="n">
        <v>60</v>
      </c>
      <c r="PG73" s="1" t="n">
        <v>32</v>
      </c>
      <c r="PH73" s="23" t="n">
        <f aca="false">PF73/PG73</f>
        <v>1.875</v>
      </c>
      <c r="PI73" s="1" t="n">
        <v>205</v>
      </c>
      <c r="PJ73" s="1" t="n">
        <v>12</v>
      </c>
      <c r="PK73" s="23" t="n">
        <f aca="false">PF73/PJ73</f>
        <v>5</v>
      </c>
      <c r="PL73" s="1" t="n">
        <v>22.2</v>
      </c>
      <c r="PM73" s="1" t="n">
        <f aca="false">((3.14*POWER(KD73,2)/4)*PL73*OT73)/1000</f>
        <v>5.07038565</v>
      </c>
      <c r="PN73" s="1" t="n">
        <f aca="false">PM73/JJ73</f>
        <v>2.740749</v>
      </c>
      <c r="PO73" s="1" t="n">
        <v>15.4</v>
      </c>
      <c r="PP73" s="1" t="n">
        <v>-1</v>
      </c>
      <c r="PQ73" s="1" t="n">
        <v>56</v>
      </c>
      <c r="PR73" s="1" t="n">
        <v>24</v>
      </c>
      <c r="PS73" s="23" t="n">
        <f aca="false">PQ73/PR73</f>
        <v>2.33333333333333</v>
      </c>
      <c r="PT73" s="1" t="n">
        <v>224</v>
      </c>
      <c r="PU73" s="1" t="n">
        <v>13</v>
      </c>
      <c r="PV73" s="1" t="n">
        <v>80</v>
      </c>
      <c r="PW73" s="1" t="n">
        <f aca="false">PV73/JJ73</f>
        <v>43.2432432432432</v>
      </c>
      <c r="PX73" s="1" t="n">
        <v>65</v>
      </c>
      <c r="PY73" s="1" t="n">
        <f aca="false">PX73/JJ73</f>
        <v>35.1351351351351</v>
      </c>
      <c r="PZ73" s="1" t="n">
        <v>108</v>
      </c>
      <c r="QA73" s="1" t="n">
        <f aca="false">PZ73/JJ73</f>
        <v>58.3783783783784</v>
      </c>
      <c r="QB73" s="1" t="n">
        <v>50</v>
      </c>
      <c r="QC73" s="1" t="n">
        <f aca="false">QB73/JJ73</f>
        <v>27.027027027027</v>
      </c>
      <c r="QD73" s="1" t="n">
        <f aca="false">PZ73-QB73</f>
        <v>58</v>
      </c>
      <c r="QE73" s="1" t="n">
        <v>67</v>
      </c>
      <c r="QF73" s="1" t="n">
        <v>23.1</v>
      </c>
      <c r="QG73" s="1" t="n">
        <v>12.3</v>
      </c>
      <c r="QH73" s="1" t="n">
        <f aca="false">QF73/JJ73</f>
        <v>12.4864864864865</v>
      </c>
      <c r="QI73" s="1" t="n">
        <f aca="false">QG73/JJ73</f>
        <v>6.64864864864865</v>
      </c>
      <c r="QJ73" s="23" t="n">
        <f aca="false">(QF73-QG73)/QF73</f>
        <v>0.467532467532468</v>
      </c>
      <c r="QK73" s="1" t="n">
        <v>125</v>
      </c>
      <c r="QL73" s="1" t="n">
        <v>86</v>
      </c>
      <c r="QM73" s="1" t="n">
        <f aca="false">QL73+(QK73-QL73)/3</f>
        <v>99</v>
      </c>
      <c r="QN73" s="1" t="n">
        <v>60</v>
      </c>
      <c r="QO73" s="1" t="n">
        <v>10</v>
      </c>
      <c r="QP73" s="1" t="n">
        <v>50</v>
      </c>
      <c r="QQ73" s="1" t="n">
        <f aca="false">QP73/JJ73</f>
        <v>27.027027027027</v>
      </c>
      <c r="QR73" s="1" t="n">
        <v>9</v>
      </c>
      <c r="QS73" s="1" t="n">
        <f aca="false">QO73+QP73+QR73</f>
        <v>69</v>
      </c>
      <c r="QT73" s="1" t="n">
        <v>32</v>
      </c>
      <c r="QU73" s="23" t="n">
        <f aca="false">(QP73-QT73)/QP73</f>
        <v>0.36</v>
      </c>
      <c r="QV73" s="1" t="n">
        <v>66</v>
      </c>
      <c r="QW73" s="1" t="n">
        <f aca="false">(QO73+QR73)/QP73</f>
        <v>0.38</v>
      </c>
      <c r="QX73" s="1" t="n">
        <f aca="false">(0.8*(1.04*(POWER(QS73,3)-POWER(QP73,3)))+0.6)/1000</f>
        <v>169.320088</v>
      </c>
      <c r="QY73" s="1" t="n">
        <f aca="false">QX73/JJ73</f>
        <v>91.5243718918919</v>
      </c>
      <c r="QZ73" s="1" t="n">
        <v>58</v>
      </c>
      <c r="RA73" s="1" t="n">
        <v>45</v>
      </c>
      <c r="RB73" s="23" t="n">
        <f aca="false">QZ73/RA73</f>
        <v>1.28888888888889</v>
      </c>
      <c r="RC73" s="1" t="n">
        <v>218</v>
      </c>
      <c r="RD73" s="1" t="n">
        <v>16</v>
      </c>
      <c r="RE73" s="23" t="n">
        <f aca="false">QZ73/RD73</f>
        <v>3.625</v>
      </c>
      <c r="RF73" s="1" t="n">
        <v>24.1</v>
      </c>
      <c r="RG73" s="1" t="n">
        <f aca="false">((3.14*POWER(KD73,2)/4)*RF73*QN73)/1000</f>
        <v>6.0047319</v>
      </c>
      <c r="RH73" s="1" t="n">
        <f aca="false">RG73/JJ73</f>
        <v>3.24580102702703</v>
      </c>
      <c r="RI73" s="1" t="n">
        <v>22.5</v>
      </c>
      <c r="RJ73" s="1" t="n">
        <v>20</v>
      </c>
      <c r="RK73" s="1" t="n">
        <v>46</v>
      </c>
      <c r="RL73" s="1" t="n">
        <v>22</v>
      </c>
      <c r="RM73" s="23" t="n">
        <f aca="false">RK73/RL73</f>
        <v>2.09090909090909</v>
      </c>
      <c r="RN73" s="1" t="n">
        <v>169</v>
      </c>
      <c r="RO73" s="1" t="n">
        <v>14</v>
      </c>
      <c r="RP73" s="1" t="n">
        <v>85</v>
      </c>
      <c r="RQ73" s="1" t="n">
        <f aca="false">RP73/JJ73</f>
        <v>45.945945945946</v>
      </c>
      <c r="RR73" s="1" t="n">
        <v>59</v>
      </c>
      <c r="RS73" s="1" t="n">
        <f aca="false">RR73/JJ73</f>
        <v>31.8918918918919</v>
      </c>
      <c r="RT73" s="1" t="n">
        <v>107</v>
      </c>
      <c r="RU73" s="1" t="n">
        <f aca="false">RT73/JJ73</f>
        <v>57.8378378378378</v>
      </c>
      <c r="RV73" s="1" t="n">
        <v>54</v>
      </c>
      <c r="RW73" s="1" t="n">
        <f aca="false">RV73/JJ73</f>
        <v>29.1891891891892</v>
      </c>
      <c r="RX73" s="1" t="n">
        <f aca="false">RT73-RV73</f>
        <v>53</v>
      </c>
      <c r="RY73" s="1" t="n">
        <v>54</v>
      </c>
      <c r="RZ73" s="1" t="n">
        <v>23.1</v>
      </c>
      <c r="SA73" s="1" t="n">
        <v>12.8</v>
      </c>
      <c r="SB73" s="1" t="n">
        <f aca="false">RZ73/JJ73</f>
        <v>12.4864864864865</v>
      </c>
      <c r="SC73" s="1" t="n">
        <f aca="false">SA73/JJ73</f>
        <v>6.91891891891892</v>
      </c>
      <c r="SD73" s="23" t="n">
        <f aca="false">(RZ73-SA73)/RZ73</f>
        <v>0.445887445887446</v>
      </c>
      <c r="ALU73" s="3"/>
      <c r="ALV73" s="3"/>
      <c r="ALW73" s="3"/>
      <c r="ALX73" s="3"/>
      <c r="ALY73" s="3"/>
      <c r="ALZ73" s="3"/>
      <c r="AMA73" s="3"/>
      <c r="AMB73" s="3"/>
      <c r="AMC73" s="3"/>
      <c r="AMD73" s="3"/>
    </row>
    <row r="74" customFormat="false" ht="21" hidden="false" customHeight="false" outlineLevel="0" collapsed="false">
      <c r="A74" s="14" t="s">
        <v>690</v>
      </c>
      <c r="B74" s="13" t="n">
        <v>160</v>
      </c>
      <c r="C74" s="13" t="n">
        <v>26</v>
      </c>
      <c r="D74" s="15" t="n">
        <v>61</v>
      </c>
      <c r="E74" s="13" t="n">
        <v>172</v>
      </c>
      <c r="F74" s="48" t="n">
        <v>2</v>
      </c>
      <c r="G74" s="16" t="n">
        <v>4</v>
      </c>
      <c r="H74" s="17" t="n">
        <v>199</v>
      </c>
      <c r="I74" s="17" t="n">
        <v>269</v>
      </c>
      <c r="J74" s="17" t="n">
        <v>76</v>
      </c>
      <c r="K74" s="17" t="n">
        <v>97</v>
      </c>
      <c r="L74" s="17" t="n">
        <v>998</v>
      </c>
      <c r="M74" s="17" t="n">
        <v>998</v>
      </c>
      <c r="N74" s="17" t="n">
        <v>998</v>
      </c>
      <c r="O74" s="17" t="n">
        <v>998</v>
      </c>
      <c r="P74" s="17" t="n">
        <v>998</v>
      </c>
      <c r="Q74" s="17" t="n">
        <v>998</v>
      </c>
      <c r="R74" s="17" t="n">
        <v>998</v>
      </c>
      <c r="S74" s="17" t="n">
        <v>998</v>
      </c>
      <c r="T74" s="17" t="n">
        <v>998</v>
      </c>
      <c r="U74" s="17" t="n">
        <v>998</v>
      </c>
      <c r="V74" s="17" t="n">
        <v>2872</v>
      </c>
      <c r="W74" s="18" t="n">
        <v>0.627777777777778</v>
      </c>
      <c r="X74" s="19" t="n">
        <v>33</v>
      </c>
      <c r="Y74" s="19" t="n">
        <v>32</v>
      </c>
      <c r="Z74" s="19" t="n">
        <v>37</v>
      </c>
      <c r="AA74" s="19" t="n">
        <v>36</v>
      </c>
      <c r="AB74" s="19" t="n">
        <v>38</v>
      </c>
      <c r="AC74" s="19" t="n">
        <v>37</v>
      </c>
      <c r="AD74" s="19" t="n">
        <v>30</v>
      </c>
      <c r="AE74" s="19" t="n">
        <v>35</v>
      </c>
      <c r="AF74" s="19" t="n">
        <v>34</v>
      </c>
      <c r="AG74" s="19" t="n">
        <v>34</v>
      </c>
      <c r="AH74" s="19" t="n">
        <v>1.12121212121212</v>
      </c>
      <c r="AI74" s="19" t="n">
        <v>0.9375</v>
      </c>
      <c r="AJ74" s="19" t="n">
        <v>0.945945945945946</v>
      </c>
      <c r="AK74" s="19" t="n">
        <v>0.944444444444444</v>
      </c>
      <c r="AL74" s="19" t="n">
        <v>0.894736842105263</v>
      </c>
      <c r="AM74" s="19" t="n">
        <v>139</v>
      </c>
      <c r="AN74" s="19" t="n">
        <v>88</v>
      </c>
      <c r="AO74" s="19" t="n">
        <v>117</v>
      </c>
      <c r="AP74" s="19" t="n">
        <v>120</v>
      </c>
      <c r="AQ74" s="19" t="n">
        <v>127</v>
      </c>
      <c r="AR74" s="19" t="n">
        <v>21</v>
      </c>
      <c r="AS74" s="19" t="n">
        <v>18</v>
      </c>
      <c r="AT74" s="19" t="n">
        <v>19</v>
      </c>
      <c r="AU74" s="19" t="n">
        <v>20</v>
      </c>
      <c r="AV74" s="19" t="n">
        <v>20</v>
      </c>
      <c r="AW74" s="19" t="n">
        <v>100</v>
      </c>
      <c r="AX74" s="19" t="n">
        <v>90.625</v>
      </c>
      <c r="AY74" s="19" t="n">
        <v>91.8918918918919</v>
      </c>
      <c r="AZ74" s="19" t="n">
        <v>100</v>
      </c>
      <c r="BA74" s="19" t="n">
        <v>97.3684210526316</v>
      </c>
      <c r="BB74" s="19" t="n">
        <v>222</v>
      </c>
      <c r="BC74" s="19" t="n">
        <v>212</v>
      </c>
      <c r="BD74" s="19" t="n">
        <v>217</v>
      </c>
      <c r="BE74" s="19" t="n">
        <v>231</v>
      </c>
      <c r="BF74" s="19" t="n">
        <v>239</v>
      </c>
      <c r="BG74" s="19" t="n">
        <v>229</v>
      </c>
      <c r="BH74" s="19" t="n">
        <v>190</v>
      </c>
      <c r="BI74" s="19" t="n">
        <v>183</v>
      </c>
      <c r="BJ74" s="19" t="n">
        <v>225</v>
      </c>
      <c r="BK74" s="19" t="n">
        <v>230</v>
      </c>
      <c r="BL74" s="19" t="n">
        <v>1.03153153153153</v>
      </c>
      <c r="BM74" s="19" t="n">
        <v>0.89622641509434</v>
      </c>
      <c r="BN74" s="19" t="n">
        <v>0.84331797235023</v>
      </c>
      <c r="BO74" s="19" t="n">
        <v>0.952380952380952</v>
      </c>
      <c r="BP74" s="19" t="n">
        <v>0.98326359832636</v>
      </c>
      <c r="BQ74" s="19" t="n">
        <v>503</v>
      </c>
      <c r="BR74" s="19" t="n">
        <v>412</v>
      </c>
      <c r="BS74" s="19" t="n">
        <v>435</v>
      </c>
      <c r="BT74" s="19" t="n">
        <v>462</v>
      </c>
      <c r="BU74" s="19" t="n">
        <v>446</v>
      </c>
      <c r="BV74" s="19" t="n">
        <v>133</v>
      </c>
      <c r="BW74" s="19" t="n">
        <v>101</v>
      </c>
      <c r="BX74" s="19" t="n">
        <v>117</v>
      </c>
      <c r="BY74" s="19" t="n">
        <v>130</v>
      </c>
      <c r="BZ74" s="19" t="n">
        <v>136</v>
      </c>
      <c r="CA74" s="19" t="n">
        <v>95.0450450450451</v>
      </c>
      <c r="CB74" s="19" t="n">
        <v>85.8490566037736</v>
      </c>
      <c r="CC74" s="19" t="n">
        <v>92.6267281105991</v>
      </c>
      <c r="CD74" s="19" t="n">
        <v>94.8051948051948</v>
      </c>
      <c r="CE74" s="19" t="n">
        <v>90.7949790794979</v>
      </c>
      <c r="CF74" s="21" t="n">
        <v>839.5</v>
      </c>
      <c r="CG74" s="21" t="n">
        <v>50.1</v>
      </c>
      <c r="CH74" s="21" t="n">
        <v>71.72</v>
      </c>
      <c r="CI74" s="21" t="n">
        <v>36.4</v>
      </c>
      <c r="CJ74" s="21" t="n">
        <v>15.7</v>
      </c>
      <c r="CK74" s="21" t="n">
        <v>46.3</v>
      </c>
      <c r="CL74" s="21" t="n">
        <v>53.7</v>
      </c>
      <c r="CM74" s="21" t="n">
        <v>0.861</v>
      </c>
      <c r="CN74" s="21" t="n">
        <v>300</v>
      </c>
      <c r="CO74" s="21" t="n">
        <v>697.1</v>
      </c>
      <c r="CP74" s="21" t="n">
        <v>32.7</v>
      </c>
      <c r="CQ74" s="21" t="n">
        <v>86.26</v>
      </c>
      <c r="CR74" s="21" t="n">
        <v>12</v>
      </c>
      <c r="CS74" s="21" t="n">
        <v>0.7</v>
      </c>
      <c r="CT74" s="21" t="n">
        <v>91.2</v>
      </c>
      <c r="CU74" s="21" t="n">
        <v>8.8</v>
      </c>
      <c r="CV74" s="21" t="n">
        <v>10.361</v>
      </c>
      <c r="CW74" s="21" t="n">
        <v>300</v>
      </c>
      <c r="CX74" s="21" t="n">
        <v>1021.2</v>
      </c>
      <c r="CY74" s="21" t="n">
        <v>144.8</v>
      </c>
      <c r="CZ74" s="21" t="n">
        <v>59.76</v>
      </c>
      <c r="DA74" s="21" t="n">
        <v>147.9</v>
      </c>
      <c r="DB74" s="21" t="n">
        <v>57.3</v>
      </c>
      <c r="DC74" s="21" t="n">
        <v>60.9</v>
      </c>
      <c r="DD74" s="21" t="n">
        <v>39.1</v>
      </c>
      <c r="DE74" s="21" t="n">
        <v>1.557</v>
      </c>
      <c r="DF74" s="21" t="n">
        <v>300</v>
      </c>
      <c r="DG74" s="21" t="n">
        <v>671.9</v>
      </c>
      <c r="DH74" s="21" t="n">
        <v>37.4</v>
      </c>
      <c r="DI74" s="21" t="n">
        <v>89.55</v>
      </c>
      <c r="DJ74" s="21" t="n">
        <v>15.2</v>
      </c>
      <c r="DK74" s="21" t="n">
        <v>1.4</v>
      </c>
      <c r="DL74" s="21" t="n">
        <v>91.4</v>
      </c>
      <c r="DM74" s="21" t="n">
        <v>8.6</v>
      </c>
      <c r="DN74" s="21" t="n">
        <v>10.635</v>
      </c>
      <c r="DO74" s="21" t="n">
        <v>286</v>
      </c>
      <c r="DP74" s="21" t="n">
        <v>872.2</v>
      </c>
      <c r="DQ74" s="21" t="n">
        <v>63</v>
      </c>
      <c r="DR74" s="21" t="n">
        <v>69.15</v>
      </c>
      <c r="DS74" s="21" t="n">
        <v>50.4</v>
      </c>
      <c r="DT74" s="21" t="n">
        <v>27.9</v>
      </c>
      <c r="DU74" s="21" t="n">
        <v>63.4</v>
      </c>
      <c r="DV74" s="21" t="n">
        <v>36.5</v>
      </c>
      <c r="DW74" s="21" t="n">
        <v>1.735</v>
      </c>
      <c r="DX74" s="21" t="n">
        <v>300</v>
      </c>
      <c r="DY74" s="21" t="n">
        <v>709.7</v>
      </c>
      <c r="DZ74" s="21" t="n">
        <v>50.3</v>
      </c>
      <c r="EA74" s="21" t="n">
        <v>84.96</v>
      </c>
      <c r="EB74" s="21" t="n">
        <v>22.2</v>
      </c>
      <c r="EC74" s="21" t="n">
        <v>3.5</v>
      </c>
      <c r="ED74" s="21" t="n">
        <v>90.6</v>
      </c>
      <c r="EE74" s="21" t="n">
        <v>9.3</v>
      </c>
      <c r="EF74" s="21" t="n">
        <v>9.695</v>
      </c>
      <c r="EG74" s="21" t="n">
        <v>300</v>
      </c>
      <c r="EH74" s="21" t="n">
        <v>962.2</v>
      </c>
      <c r="EI74" s="21" t="n">
        <v>51.3</v>
      </c>
      <c r="EJ74" s="21" t="n">
        <v>62.55</v>
      </c>
      <c r="EK74" s="21" t="n">
        <v>48.5</v>
      </c>
      <c r="EL74" s="21" t="n">
        <v>26.7</v>
      </c>
      <c r="EM74" s="21" t="n">
        <v>24.1</v>
      </c>
      <c r="EN74" s="21" t="n">
        <v>75.9</v>
      </c>
      <c r="EO74" s="21" t="n">
        <v>0.317</v>
      </c>
      <c r="EP74" s="21" t="n">
        <v>300</v>
      </c>
      <c r="EQ74" s="21" t="n">
        <v>685.7</v>
      </c>
      <c r="ER74" s="21" t="n">
        <v>44.6</v>
      </c>
      <c r="ES74" s="21" t="n">
        <v>87.86</v>
      </c>
      <c r="ET74" s="21" t="n">
        <v>17.6</v>
      </c>
      <c r="EU74" s="21" t="n">
        <v>1.6</v>
      </c>
      <c r="EV74" s="21" t="n">
        <v>92</v>
      </c>
      <c r="EW74" s="21" t="n">
        <v>8</v>
      </c>
      <c r="EX74" s="21" t="n">
        <v>11.556</v>
      </c>
      <c r="EY74" s="21" t="n">
        <v>300</v>
      </c>
      <c r="EZ74" s="21" t="n">
        <v>872.4</v>
      </c>
      <c r="FA74" s="21" t="n">
        <v>51.4</v>
      </c>
      <c r="FB74" s="21" t="n">
        <v>69.02</v>
      </c>
      <c r="FC74" s="21" t="n">
        <v>37.2</v>
      </c>
      <c r="FD74" s="21" t="n">
        <v>15.2</v>
      </c>
      <c r="FE74" s="21" t="n">
        <v>51</v>
      </c>
      <c r="FF74" s="21" t="n">
        <v>49</v>
      </c>
      <c r="FG74" s="21" t="n">
        <v>1.041</v>
      </c>
      <c r="FH74" s="21" t="n">
        <v>300</v>
      </c>
      <c r="FI74" s="21" t="n">
        <v>698.8</v>
      </c>
      <c r="FJ74" s="21" t="n">
        <v>33.9</v>
      </c>
      <c r="FK74" s="21" t="n">
        <v>86.06</v>
      </c>
      <c r="FL74" s="21" t="n">
        <v>15.3</v>
      </c>
      <c r="FM74" s="21" t="n">
        <v>0.2</v>
      </c>
      <c r="FN74" s="21" t="n">
        <v>94.1</v>
      </c>
      <c r="FO74" s="21" t="n">
        <v>5.9</v>
      </c>
      <c r="FP74" s="21" t="n">
        <v>16.065</v>
      </c>
      <c r="FQ74" s="21" t="n">
        <v>300</v>
      </c>
      <c r="FR74" s="15" t="n">
        <v>1.3</v>
      </c>
      <c r="FS74" s="15" t="n">
        <v>0.8</v>
      </c>
      <c r="FT74" s="15" t="n">
        <v>2.1</v>
      </c>
      <c r="FU74" s="15" t="n">
        <v>4</v>
      </c>
      <c r="FV74" s="15" t="n">
        <v>2</v>
      </c>
      <c r="FW74" s="15" t="n">
        <v>113</v>
      </c>
      <c r="FX74" s="15" t="n">
        <v>114</v>
      </c>
      <c r="FY74" s="15" t="n">
        <v>103</v>
      </c>
      <c r="FZ74" s="15" t="n">
        <v>178</v>
      </c>
      <c r="GA74" s="15" t="n">
        <v>101</v>
      </c>
      <c r="GB74" s="15" t="n">
        <v>60.9</v>
      </c>
      <c r="GC74" s="15" t="n">
        <v>62.1</v>
      </c>
      <c r="GD74" s="15" t="n">
        <v>61.8</v>
      </c>
      <c r="GE74" s="15" t="n">
        <v>64.2</v>
      </c>
      <c r="GF74" s="15" t="n">
        <v>63</v>
      </c>
      <c r="GG74" s="15" t="n">
        <v>12.3</v>
      </c>
      <c r="GH74" s="15" t="n">
        <v>8.3</v>
      </c>
      <c r="GI74" s="15" t="n">
        <v>9.1</v>
      </c>
      <c r="GJ74" s="15" t="n">
        <v>13.1</v>
      </c>
      <c r="GK74" s="15" t="n">
        <v>12.3</v>
      </c>
      <c r="GL74" s="15" t="n">
        <v>0</v>
      </c>
      <c r="GM74" s="15" t="n">
        <v>4.8</v>
      </c>
      <c r="GN74" s="15" t="n">
        <v>0</v>
      </c>
      <c r="GO74" s="15" t="n">
        <v>0</v>
      </c>
      <c r="GP74" s="15" t="n">
        <v>0</v>
      </c>
      <c r="GQ74" s="15" t="n">
        <v>1.3</v>
      </c>
      <c r="GR74" s="15" t="n">
        <v>8.8</v>
      </c>
      <c r="GS74" s="15" t="n">
        <v>2.6</v>
      </c>
      <c r="GT74" s="15" t="n">
        <v>2.5</v>
      </c>
      <c r="GU74" s="15" t="n">
        <v>0.8</v>
      </c>
      <c r="GV74" s="15" t="n">
        <v>0.8</v>
      </c>
      <c r="GW74" s="15" t="n">
        <v>9.6</v>
      </c>
      <c r="GX74" s="15" t="n">
        <v>8.6</v>
      </c>
      <c r="GY74" s="15" t="n">
        <v>2.7</v>
      </c>
      <c r="GZ74" s="15" t="n">
        <v>0</v>
      </c>
      <c r="HA74" s="15" t="n">
        <v>0</v>
      </c>
      <c r="HB74" s="15" t="n">
        <v>7.1</v>
      </c>
      <c r="HC74" s="15" t="n">
        <v>1.7</v>
      </c>
      <c r="HD74" s="15" t="n">
        <v>0</v>
      </c>
      <c r="HE74" s="22" t="n">
        <v>0</v>
      </c>
      <c r="HF74" s="1" t="n">
        <v>-1</v>
      </c>
      <c r="HG74" s="1" t="n">
        <v>-1</v>
      </c>
      <c r="HH74" s="1" t="n">
        <v>-1</v>
      </c>
      <c r="HI74" s="1" t="n">
        <v>-1</v>
      </c>
      <c r="HJ74" s="1" t="n">
        <v>-1</v>
      </c>
      <c r="HK74" s="1" t="n">
        <v>-1</v>
      </c>
      <c r="HL74" s="1" t="n">
        <v>-1</v>
      </c>
      <c r="HM74" s="1" t="n">
        <v>-1</v>
      </c>
      <c r="HN74" s="1" t="n">
        <v>-1</v>
      </c>
      <c r="HO74" s="1" t="n">
        <v>-1</v>
      </c>
      <c r="HP74" s="1" t="n">
        <v>-1</v>
      </c>
      <c r="HQ74" s="1" t="n">
        <v>-1</v>
      </c>
      <c r="HR74" s="1" t="n">
        <v>-1</v>
      </c>
      <c r="HS74" s="1" t="n">
        <v>-1</v>
      </c>
      <c r="HT74" s="1" t="n">
        <v>-1</v>
      </c>
      <c r="HU74" s="1" t="n">
        <v>-1</v>
      </c>
      <c r="HV74" s="1" t="n">
        <v>-1</v>
      </c>
      <c r="HW74" s="1" t="n">
        <v>-1</v>
      </c>
      <c r="HX74" s="1" t="n">
        <v>-1</v>
      </c>
      <c r="HY74" s="1" t="n">
        <v>-1</v>
      </c>
      <c r="HZ74" s="1" t="n">
        <v>-1</v>
      </c>
      <c r="IA74" s="1" t="n">
        <v>-1</v>
      </c>
      <c r="IB74" s="1" t="n">
        <v>-1</v>
      </c>
      <c r="IC74" s="1" t="n">
        <v>-1</v>
      </c>
      <c r="ID74" s="1" t="n">
        <v>-1</v>
      </c>
      <c r="IE74" s="1" t="n">
        <v>-1</v>
      </c>
      <c r="IF74" s="1" t="n">
        <v>-1</v>
      </c>
      <c r="IG74" s="1" t="n">
        <v>-1</v>
      </c>
      <c r="IH74" s="1" t="n">
        <v>-1</v>
      </c>
      <c r="II74" s="1" t="n">
        <v>-1</v>
      </c>
      <c r="IJ74" s="1" t="n">
        <v>-1</v>
      </c>
      <c r="IK74" s="1" t="n">
        <v>-1</v>
      </c>
      <c r="IL74" s="1" t="n">
        <v>-1</v>
      </c>
      <c r="IM74" s="1" t="n">
        <v>-1</v>
      </c>
      <c r="IN74" s="1" t="n">
        <v>-1</v>
      </c>
      <c r="IO74" s="1" t="n">
        <v>-1</v>
      </c>
      <c r="IP74" s="1" t="n">
        <v>-1</v>
      </c>
      <c r="IQ74" s="1" t="n">
        <v>-1</v>
      </c>
      <c r="IR74" s="1" t="n">
        <v>-1</v>
      </c>
      <c r="IS74" s="1" t="n">
        <v>-1</v>
      </c>
      <c r="IT74" s="1" t="n">
        <v>-1</v>
      </c>
      <c r="IU74" s="1" t="n">
        <v>-1</v>
      </c>
      <c r="IV74" s="1" t="n">
        <v>-1</v>
      </c>
      <c r="IW74" s="1" t="n">
        <v>-1</v>
      </c>
      <c r="IX74" s="1" t="n">
        <v>-1</v>
      </c>
      <c r="IY74" s="1" t="n">
        <v>-1</v>
      </c>
      <c r="IZ74" s="1" t="n">
        <v>-1</v>
      </c>
      <c r="JA74" s="1" t="n">
        <v>-1</v>
      </c>
      <c r="JB74" s="1" t="n">
        <v>-1</v>
      </c>
      <c r="JC74" s="1" t="n">
        <v>-1</v>
      </c>
      <c r="JD74" s="1" t="n">
        <v>-1</v>
      </c>
      <c r="JE74" s="1" t="n">
        <v>-1</v>
      </c>
      <c r="JG74" s="1" t="n">
        <v>95</v>
      </c>
      <c r="JH74" s="1" t="n">
        <v>63</v>
      </c>
      <c r="JI74" s="1" t="n">
        <f aca="false">JH74+(JG74-JH74)/3</f>
        <v>73.6666666666667</v>
      </c>
      <c r="JJ74" s="1" t="n">
        <v>1.72</v>
      </c>
      <c r="JK74" s="1" t="n">
        <v>72</v>
      </c>
      <c r="JL74" s="1" t="n">
        <v>10</v>
      </c>
      <c r="JM74" s="1" t="n">
        <v>51</v>
      </c>
      <c r="JN74" s="1" t="n">
        <f aca="false">JM74/JJ74</f>
        <v>29.6511627906977</v>
      </c>
      <c r="JO74" s="1" t="n">
        <v>9</v>
      </c>
      <c r="JP74" s="1" t="n">
        <f aca="false">JL74+JM74+JO74</f>
        <v>70</v>
      </c>
      <c r="JQ74" s="1" t="n">
        <v>29</v>
      </c>
      <c r="JR74" s="1" t="n">
        <f aca="false">(JM74-JQ74)/JM74</f>
        <v>0.431372549019608</v>
      </c>
      <c r="JS74" s="1" t="n">
        <v>73</v>
      </c>
      <c r="JT74" s="1" t="n">
        <f aca="false">(JL74+JO74)/JM74</f>
        <v>0.372549019607843</v>
      </c>
      <c r="JU74" s="23" t="n">
        <f aca="false">(0.8*(1.04*(POWER(JP74,3)-POWER(JM74,3)))+0.6)/1000</f>
        <v>175.010968</v>
      </c>
      <c r="JV74" s="1" t="n">
        <f aca="false">JU74/JJ74</f>
        <v>101.750562790698</v>
      </c>
      <c r="JW74" s="1" t="n">
        <v>66</v>
      </c>
      <c r="JX74" s="1" t="n">
        <v>38</v>
      </c>
      <c r="JY74" s="1" t="n">
        <f aca="false">JW74/JX74</f>
        <v>1.73684210526316</v>
      </c>
      <c r="JZ74" s="1" t="n">
        <v>229</v>
      </c>
      <c r="KA74" s="1" t="n">
        <v>16</v>
      </c>
      <c r="KB74" s="1" t="n">
        <f aca="false">JW74/KA74</f>
        <v>4.125</v>
      </c>
      <c r="KC74" s="1" t="n">
        <v>17</v>
      </c>
      <c r="KD74" s="1" t="n">
        <v>2.2</v>
      </c>
      <c r="KE74" s="1" t="n">
        <f aca="false">((3.14*POWER(KD74,2)/4)*KC74*JK74)/1000</f>
        <v>4.6504656</v>
      </c>
      <c r="KF74" s="1" t="n">
        <f aca="false">KE74/JJ74</f>
        <v>2.70375906976744</v>
      </c>
      <c r="KG74" s="1" t="n">
        <v>-1</v>
      </c>
      <c r="KH74" s="1" t="n">
        <v>24</v>
      </c>
      <c r="KI74" s="1" t="n">
        <v>56</v>
      </c>
      <c r="KJ74" s="1" t="n">
        <v>20</v>
      </c>
      <c r="KK74" s="1" t="n">
        <f aca="false">KI74/KJ74</f>
        <v>2.8</v>
      </c>
      <c r="KL74" s="1" t="n">
        <v>239</v>
      </c>
      <c r="KM74" s="1" t="n">
        <v>14</v>
      </c>
      <c r="KN74" s="1" t="n">
        <v>61</v>
      </c>
      <c r="KO74" s="1" t="n">
        <f aca="false">KN74/JJ74</f>
        <v>35.4651162790698</v>
      </c>
      <c r="KP74" s="1" t="n">
        <v>49</v>
      </c>
      <c r="KQ74" s="1" t="n">
        <f aca="false">KP74/JJ74</f>
        <v>28.4883720930233</v>
      </c>
      <c r="KR74" s="1" t="n">
        <v>128</v>
      </c>
      <c r="KS74" s="1" t="n">
        <f aca="false">KR74/JJ74</f>
        <v>74.4186046511628</v>
      </c>
      <c r="KT74" s="1" t="n">
        <v>48</v>
      </c>
      <c r="KU74" s="1" t="n">
        <f aca="false">KT74/JJ74</f>
        <v>27.906976744186</v>
      </c>
      <c r="KV74" s="1" t="n">
        <f aca="false">KR74-KT74</f>
        <v>80</v>
      </c>
      <c r="KW74" s="1" t="n">
        <v>62</v>
      </c>
      <c r="KX74" s="1" t="n">
        <v>24.4</v>
      </c>
      <c r="KY74" s="1" t="n">
        <v>15.2</v>
      </c>
      <c r="KZ74" s="1" t="n">
        <f aca="false">KX74/JJ74</f>
        <v>14.1860465116279</v>
      </c>
      <c r="LA74" s="1" t="n">
        <f aca="false">KY74/JJ74</f>
        <v>8.83720930232558</v>
      </c>
      <c r="LB74" s="23" t="n">
        <f aca="false">(KX74-KY74)/KX74</f>
        <v>0.377049180327869</v>
      </c>
      <c r="LC74" s="1" t="n">
        <v>103</v>
      </c>
      <c r="LD74" s="1" t="n">
        <v>62</v>
      </c>
      <c r="LE74" s="1" t="n">
        <f aca="false">LD74+(LC74-LD74)/3</f>
        <v>75.6666666666667</v>
      </c>
      <c r="LF74" s="1" t="n">
        <v>89</v>
      </c>
      <c r="LG74" s="1" t="n">
        <v>9</v>
      </c>
      <c r="LH74" s="1" t="n">
        <v>48</v>
      </c>
      <c r="LI74" s="1" t="n">
        <f aca="false">LH74/JJ74</f>
        <v>27.906976744186</v>
      </c>
      <c r="LJ74" s="1" t="n">
        <v>8</v>
      </c>
      <c r="LK74" s="1" t="n">
        <f aca="false">LG74+LH74+LJ74</f>
        <v>65</v>
      </c>
      <c r="LL74" s="1" t="n">
        <v>32</v>
      </c>
      <c r="LM74" s="23" t="n">
        <f aca="false">(LH74-LL74)/LH74</f>
        <v>0.333333333333333</v>
      </c>
      <c r="LN74" s="1" t="n">
        <v>62</v>
      </c>
      <c r="LO74" s="1" t="n">
        <f aca="false">(LG74+LJ74)/LH74</f>
        <v>0.354166666666667</v>
      </c>
      <c r="LP74" s="1" t="n">
        <f aca="false">(0.8*(1.04*(POWER(LK74,3)-POWER(LH74,3)))+0.6)/1000</f>
        <v>136.476056</v>
      </c>
      <c r="LQ74" s="1" t="n">
        <f aca="false">LP74/JJ74</f>
        <v>79.3465441860465</v>
      </c>
      <c r="LR74" s="1" t="n">
        <v>67</v>
      </c>
      <c r="LS74" s="1" t="n">
        <v>54</v>
      </c>
      <c r="LT74" s="23" t="n">
        <f aca="false">LR74/LS74</f>
        <v>1.24074074074074</v>
      </c>
      <c r="LU74" s="1" t="n">
        <v>196</v>
      </c>
      <c r="LV74" s="1" t="n">
        <v>17</v>
      </c>
      <c r="LW74" s="23" t="n">
        <f aca="false">LR74/LV74</f>
        <v>3.94117647058824</v>
      </c>
      <c r="LX74" s="1" t="n">
        <v>16.9</v>
      </c>
      <c r="LY74" s="1" t="n">
        <f aca="false">((3.14*POWER(KD74,2)/4)*LX74*LF74)/1000</f>
        <v>5.71467754</v>
      </c>
      <c r="LZ74" s="1" t="n">
        <f aca="false">LY74/JJ74</f>
        <v>3.32248694186047</v>
      </c>
      <c r="MA74" s="1" t="n">
        <v>16.4</v>
      </c>
      <c r="MB74" s="1" t="n">
        <v>24</v>
      </c>
      <c r="MC74" s="1" t="n">
        <v>56</v>
      </c>
      <c r="MD74" s="1" t="n">
        <v>30</v>
      </c>
      <c r="ME74" s="23" t="n">
        <f aca="false">MC74/MD74</f>
        <v>1.86666666666667</v>
      </c>
      <c r="MF74" s="1" t="n">
        <v>196</v>
      </c>
      <c r="MG74" s="1" t="n">
        <v>11</v>
      </c>
      <c r="MH74" s="1" t="n">
        <v>71</v>
      </c>
      <c r="MI74" s="1" t="n">
        <f aca="false">MH74/JJ74</f>
        <v>41.2790697674419</v>
      </c>
      <c r="MJ74" s="1" t="n">
        <v>56</v>
      </c>
      <c r="MK74" s="1" t="n">
        <f aca="false">MJ74/JJ74</f>
        <v>32.5581395348837</v>
      </c>
      <c r="ML74" s="1" t="n">
        <v>125</v>
      </c>
      <c r="MM74" s="1" t="n">
        <f aca="false">ML74/JJ74</f>
        <v>72.6744186046512</v>
      </c>
      <c r="MN74" s="1" t="n">
        <v>50</v>
      </c>
      <c r="MO74" s="1" t="n">
        <f aca="false">MN74/JJ74</f>
        <v>29.0697674418605</v>
      </c>
      <c r="MP74" s="1" t="n">
        <f aca="false">ML74-MN74</f>
        <v>75</v>
      </c>
      <c r="MQ74" s="1" t="n">
        <v>54</v>
      </c>
      <c r="MR74" s="1" t="n">
        <v>26.8</v>
      </c>
      <c r="MS74" s="1" t="n">
        <v>15.7</v>
      </c>
      <c r="MT74" s="1" t="n">
        <f aca="false">MR74/JJ74</f>
        <v>15.5813953488372</v>
      </c>
      <c r="MU74" s="1" t="n">
        <f aca="false">MS74/JJ74</f>
        <v>9.12790697674419</v>
      </c>
      <c r="MV74" s="23" t="n">
        <f aca="false">(MR74-MS74)/MR74</f>
        <v>0.414179104477612</v>
      </c>
      <c r="MW74" s="1" t="n">
        <v>112</v>
      </c>
      <c r="MX74" s="1" t="n">
        <v>69</v>
      </c>
      <c r="MY74" s="1" t="n">
        <f aca="false">MX74+(MW74-MX74)/3</f>
        <v>83.3333333333333</v>
      </c>
      <c r="MZ74" s="1" t="n">
        <v>66</v>
      </c>
      <c r="NA74" s="1" t="n">
        <v>8</v>
      </c>
      <c r="NB74" s="1" t="n">
        <v>50</v>
      </c>
      <c r="NC74" s="1" t="n">
        <f aca="false">NB74/JJ74</f>
        <v>29.0697674418605</v>
      </c>
      <c r="ND74" s="1" t="n">
        <v>8</v>
      </c>
      <c r="NE74" s="1" t="n">
        <f aca="false">NA74+NB74+ND74</f>
        <v>66</v>
      </c>
      <c r="NF74" s="1" t="n">
        <v>30</v>
      </c>
      <c r="NG74" s="23" t="n">
        <f aca="false">(NB74-NF74)/NB74</f>
        <v>0.4</v>
      </c>
      <c r="NH74" s="1" t="n">
        <v>70</v>
      </c>
      <c r="NI74" s="1" t="n">
        <f aca="false">(NA74+ND74)/NB74</f>
        <v>0.32</v>
      </c>
      <c r="NJ74" s="1" t="n">
        <f aca="false">(0.8*(1.04*(POWER(NE74,3)-POWER(NB74,3)))+0.6)/1000</f>
        <v>135.197272</v>
      </c>
      <c r="NK74" s="1" t="n">
        <f aca="false">NJ74/JJ74</f>
        <v>78.6030651162791</v>
      </c>
      <c r="NL74" s="1" t="n">
        <v>62</v>
      </c>
      <c r="NM74" s="1" t="n">
        <v>30</v>
      </c>
      <c r="NN74" s="23" t="n">
        <f aca="false">NL74/NM74</f>
        <v>2.06666666666667</v>
      </c>
      <c r="NO74" s="1" t="n">
        <v>186</v>
      </c>
      <c r="NP74" s="1" t="n">
        <v>22</v>
      </c>
      <c r="NQ74" s="23" t="n">
        <f aca="false">NL74/NP74</f>
        <v>2.81818181818182</v>
      </c>
      <c r="NR74" s="1" t="n">
        <v>17.8</v>
      </c>
      <c r="NS74" s="1" t="n">
        <f aca="false">((3.14*POWER(KD74,2)/4)*NR74*MZ74)/1000</f>
        <v>4.46353512</v>
      </c>
      <c r="NT74" s="1" t="n">
        <f aca="false">NS74/JJ74</f>
        <v>2.59507855813954</v>
      </c>
      <c r="NU74" s="1" t="n">
        <v>17.2</v>
      </c>
      <c r="NV74" s="1" t="n">
        <v>25</v>
      </c>
      <c r="NW74" s="1" t="n">
        <v>42</v>
      </c>
      <c r="NX74" s="1" t="n">
        <v>22</v>
      </c>
      <c r="NY74" s="23" t="n">
        <f aca="false">NW74/NX74</f>
        <v>1.90909090909091</v>
      </c>
      <c r="NZ74" s="1" t="n">
        <v>214</v>
      </c>
      <c r="OA74" s="1" t="n">
        <v>12</v>
      </c>
      <c r="OB74" s="1" t="n">
        <v>62</v>
      </c>
      <c r="OC74" s="1" t="n">
        <f aca="false">OB74/JJ74</f>
        <v>36.046511627907</v>
      </c>
      <c r="OD74" s="1" t="n">
        <v>64</v>
      </c>
      <c r="OE74" s="1" t="n">
        <f aca="false">OD74/JJ74</f>
        <v>37.2093023255814</v>
      </c>
      <c r="OF74" s="1" t="n">
        <v>124</v>
      </c>
      <c r="OG74" s="1" t="n">
        <f aca="false">OF74/JJ74</f>
        <v>72.093023255814</v>
      </c>
      <c r="OH74" s="1" t="n">
        <v>53</v>
      </c>
      <c r="OI74" s="1" t="n">
        <f aca="false">OH74/JJ74</f>
        <v>30.8139534883721</v>
      </c>
      <c r="OJ74" s="1" t="n">
        <f aca="false">OF74-OH74</f>
        <v>71</v>
      </c>
      <c r="OK74" s="1" t="n">
        <v>54</v>
      </c>
      <c r="OL74" s="1" t="n">
        <v>25.8</v>
      </c>
      <c r="OM74" s="1" t="n">
        <v>14.1</v>
      </c>
      <c r="ON74" s="1" t="n">
        <f aca="false">OL74/JJ74</f>
        <v>15</v>
      </c>
      <c r="OO74" s="1" t="n">
        <f aca="false">OM74/JJ74</f>
        <v>8.19767441860465</v>
      </c>
      <c r="OP74" s="23" t="n">
        <f aca="false">(OL74-OM74)/OL74</f>
        <v>0.453488372093023</v>
      </c>
      <c r="OQ74" s="1" t="n">
        <v>117</v>
      </c>
      <c r="OR74" s="1" t="n">
        <v>70</v>
      </c>
      <c r="OS74" s="1" t="n">
        <f aca="false">OR74+(OQ74-OR74)/3</f>
        <v>85.6666666666667</v>
      </c>
      <c r="OT74" s="1" t="n">
        <v>75</v>
      </c>
      <c r="OU74" s="1" t="n">
        <v>8</v>
      </c>
      <c r="OV74" s="1" t="n">
        <v>48</v>
      </c>
      <c r="OW74" s="1" t="n">
        <f aca="false">OV74/JJ74</f>
        <v>27.906976744186</v>
      </c>
      <c r="OX74" s="1" t="n">
        <v>7</v>
      </c>
      <c r="OY74" s="1" t="n">
        <f aca="false">OU74+OV74+OX74</f>
        <v>63</v>
      </c>
      <c r="OZ74" s="1" t="n">
        <v>35</v>
      </c>
      <c r="PA74" s="23" t="n">
        <f aca="false">(OV74-OZ74)/OV74</f>
        <v>0.270833333333333</v>
      </c>
      <c r="PB74" s="1" t="n">
        <v>53</v>
      </c>
      <c r="PC74" s="1" t="n">
        <f aca="false">(OU74+OX74)/OV74</f>
        <v>0.3125</v>
      </c>
      <c r="PD74" s="1" t="n">
        <f aca="false">(0.8*(1.04*(POWER(OY74,3)-POWER(OV74,3)))+0.6)/1000</f>
        <v>116.02716</v>
      </c>
      <c r="PE74" s="1" t="n">
        <f aca="false">PD74/JJ74</f>
        <v>67.4576511627907</v>
      </c>
      <c r="PF74" s="1" t="n">
        <v>64</v>
      </c>
      <c r="PG74" s="1" t="n">
        <v>35</v>
      </c>
      <c r="PH74" s="23" t="n">
        <f aca="false">PF74/PG74</f>
        <v>1.82857142857143</v>
      </c>
      <c r="PI74" s="1" t="n">
        <v>195</v>
      </c>
      <c r="PJ74" s="1" t="n">
        <v>15</v>
      </c>
      <c r="PK74" s="23" t="n">
        <f aca="false">PF74/PJ74</f>
        <v>4.26666666666667</v>
      </c>
      <c r="PL74" s="1" t="n">
        <v>18.2</v>
      </c>
      <c r="PM74" s="1" t="n">
        <f aca="false">((3.14*POWER(KD74,2)/4)*PL74*OT74)/1000</f>
        <v>5.186181</v>
      </c>
      <c r="PN74" s="1" t="n">
        <f aca="false">PM74/JJ74</f>
        <v>3.01522151162791</v>
      </c>
      <c r="PO74" s="1" t="n">
        <v>16.7</v>
      </c>
      <c r="PP74" s="1" t="n">
        <v>21</v>
      </c>
      <c r="PQ74" s="1" t="n">
        <v>57</v>
      </c>
      <c r="PR74" s="1" t="n">
        <v>34</v>
      </c>
      <c r="PS74" s="23" t="n">
        <f aca="false">PQ74/PR74</f>
        <v>1.67647058823529</v>
      </c>
      <c r="PT74" s="1" t="n">
        <v>190</v>
      </c>
      <c r="PU74" s="1" t="n">
        <v>10</v>
      </c>
      <c r="PV74" s="1" t="n">
        <v>58</v>
      </c>
      <c r="PW74" s="1" t="n">
        <f aca="false">PV74/JJ74</f>
        <v>33.7209302325581</v>
      </c>
      <c r="PX74" s="1" t="n">
        <v>63</v>
      </c>
      <c r="PY74" s="1" t="n">
        <f aca="false">PX74/JJ74</f>
        <v>36.6279069767442</v>
      </c>
      <c r="PZ74" s="1" t="n">
        <v>123</v>
      </c>
      <c r="QA74" s="1" t="n">
        <f aca="false">PZ74/JJ74</f>
        <v>71.5116279069767</v>
      </c>
      <c r="QB74" s="1" t="n">
        <v>51</v>
      </c>
      <c r="QC74" s="1" t="n">
        <f aca="false">QB74/JJ74</f>
        <v>29.6511627906977</v>
      </c>
      <c r="QD74" s="1" t="n">
        <f aca="false">PZ74-QB74</f>
        <v>72</v>
      </c>
      <c r="QE74" s="1" t="n">
        <v>58</v>
      </c>
      <c r="QF74" s="1" t="n">
        <v>25.4</v>
      </c>
      <c r="QG74" s="1" t="n">
        <v>14</v>
      </c>
      <c r="QH74" s="1" t="n">
        <f aca="false">QF74/JJ74</f>
        <v>14.7674418604651</v>
      </c>
      <c r="QI74" s="1" t="n">
        <f aca="false">QG74/JJ74</f>
        <v>8.13953488372093</v>
      </c>
      <c r="QJ74" s="23" t="n">
        <f aca="false">(QF74-QG74)/QF74</f>
        <v>0.448818897637795</v>
      </c>
      <c r="QK74" s="1" t="n">
        <v>108</v>
      </c>
      <c r="QL74" s="1" t="n">
        <v>75</v>
      </c>
      <c r="QM74" s="1" t="n">
        <f aca="false">QL74+(QK74-QL74)/3</f>
        <v>86</v>
      </c>
      <c r="QN74" s="1" t="n">
        <v>82</v>
      </c>
      <c r="QO74" s="1" t="n">
        <v>10</v>
      </c>
      <c r="QP74" s="1" t="n">
        <v>47</v>
      </c>
      <c r="QQ74" s="1" t="n">
        <f aca="false">QP74/JJ74</f>
        <v>27.3255813953488</v>
      </c>
      <c r="QR74" s="1" t="n">
        <v>10</v>
      </c>
      <c r="QS74" s="1" t="n">
        <f aca="false">QO74+QP74+QR74</f>
        <v>67</v>
      </c>
      <c r="QT74" s="1" t="n">
        <v>30</v>
      </c>
      <c r="QU74" s="23" t="n">
        <f aca="false">(QP74-QT74)/QP74</f>
        <v>0.361702127659574</v>
      </c>
      <c r="QV74" s="1" t="n">
        <v>66</v>
      </c>
      <c r="QW74" s="1" t="n">
        <f aca="false">(QO74+QR74)/QP74</f>
        <v>0.425531914893617</v>
      </c>
      <c r="QX74" s="1" t="n">
        <f aca="false">(0.8*(1.04*(POWER(QS74,3)-POWER(QP74,3)))+0.6)/1000</f>
        <v>163.85468</v>
      </c>
      <c r="QY74" s="1" t="n">
        <f aca="false">QX74/JJ74</f>
        <v>95.2643488372093</v>
      </c>
      <c r="QZ74" s="1" t="n">
        <v>62</v>
      </c>
      <c r="RA74" s="1" t="n">
        <v>40</v>
      </c>
      <c r="RB74" s="23" t="n">
        <f aca="false">QZ74/RA74</f>
        <v>1.55</v>
      </c>
      <c r="RC74" s="1" t="n">
        <v>197</v>
      </c>
      <c r="RD74" s="1" t="n">
        <v>14</v>
      </c>
      <c r="RE74" s="23" t="n">
        <f aca="false">QZ74/RD74</f>
        <v>4.42857142857143</v>
      </c>
      <c r="RF74" s="1" t="n">
        <v>16.2</v>
      </c>
      <c r="RG74" s="1" t="n">
        <f aca="false">((3.14*POWER(KD74,2)/4)*RF74*QN74)/1000</f>
        <v>5.04712296</v>
      </c>
      <c r="RH74" s="1" t="n">
        <f aca="false">RG74/JJ74</f>
        <v>2.93437381395349</v>
      </c>
      <c r="RI74" s="1" t="n">
        <v>17.6</v>
      </c>
      <c r="RJ74" s="1" t="n">
        <v>24</v>
      </c>
      <c r="RK74" s="1" t="n">
        <v>48</v>
      </c>
      <c r="RL74" s="1" t="n">
        <v>32</v>
      </c>
      <c r="RM74" s="23" t="n">
        <f aca="false">RK74/RL74</f>
        <v>1.5</v>
      </c>
      <c r="RN74" s="1" t="n">
        <v>205</v>
      </c>
      <c r="RO74" s="1" t="n">
        <v>10</v>
      </c>
      <c r="RP74" s="1" t="n">
        <v>59</v>
      </c>
      <c r="RQ74" s="1" t="n">
        <f aca="false">RP74/JJ74</f>
        <v>34.3023255813954</v>
      </c>
      <c r="RR74" s="1" t="n">
        <v>52</v>
      </c>
      <c r="RS74" s="1" t="n">
        <f aca="false">RR74/JJ74</f>
        <v>30.2325581395349</v>
      </c>
      <c r="RT74" s="1" t="n">
        <v>113</v>
      </c>
      <c r="RU74" s="1" t="n">
        <f aca="false">RT74/JJ74</f>
        <v>65.6976744186047</v>
      </c>
      <c r="RV74" s="1" t="n">
        <v>48</v>
      </c>
      <c r="RW74" s="1" t="n">
        <f aca="false">RV74/JJ74</f>
        <v>27.906976744186</v>
      </c>
      <c r="RX74" s="1" t="n">
        <f aca="false">RT74-RV74</f>
        <v>65</v>
      </c>
      <c r="RY74" s="1" t="n">
        <v>54</v>
      </c>
      <c r="RZ74" s="1" t="n">
        <v>26.4</v>
      </c>
      <c r="SA74" s="1" t="n">
        <v>14.2</v>
      </c>
      <c r="SB74" s="1" t="n">
        <f aca="false">RZ74/JJ74</f>
        <v>15.3488372093023</v>
      </c>
      <c r="SC74" s="1" t="n">
        <f aca="false">SA74/JJ74</f>
        <v>8.25581395348837</v>
      </c>
      <c r="SD74" s="23" t="n">
        <f aca="false">(RZ74-SA74)/RZ74</f>
        <v>0.462121212121212</v>
      </c>
      <c r="ALU74" s="3"/>
      <c r="ALV74" s="3"/>
      <c r="ALW74" s="3"/>
      <c r="ALX74" s="3"/>
      <c r="ALY74" s="3"/>
      <c r="ALZ74" s="3"/>
      <c r="AMA74" s="3"/>
      <c r="AMB74" s="3"/>
      <c r="AMC74" s="3"/>
      <c r="AMD74" s="3"/>
    </row>
    <row r="75" customFormat="false" ht="21" hidden="false" customHeight="false" outlineLevel="0" collapsed="false">
      <c r="A75" s="14" t="s">
        <v>691</v>
      </c>
      <c r="B75" s="13" t="n">
        <v>160</v>
      </c>
      <c r="C75" s="13" t="n">
        <v>50</v>
      </c>
      <c r="D75" s="15" t="n">
        <v>76</v>
      </c>
      <c r="E75" s="13" t="n">
        <v>180</v>
      </c>
      <c r="F75" s="16" t="n">
        <v>4</v>
      </c>
      <c r="G75" s="16" t="n">
        <v>4</v>
      </c>
      <c r="H75" s="17" t="n">
        <v>162</v>
      </c>
      <c r="I75" s="17" t="n">
        <v>269</v>
      </c>
      <c r="J75" s="17" t="n">
        <v>998</v>
      </c>
      <c r="K75" s="17" t="n">
        <v>998</v>
      </c>
      <c r="L75" s="17" t="n">
        <v>998</v>
      </c>
      <c r="M75" s="17" t="n">
        <v>998</v>
      </c>
      <c r="N75" s="17" t="n">
        <v>998</v>
      </c>
      <c r="O75" s="17" t="n">
        <v>998</v>
      </c>
      <c r="P75" s="17" t="n">
        <v>998</v>
      </c>
      <c r="Q75" s="17" t="n">
        <v>998</v>
      </c>
      <c r="R75" s="17" t="n">
        <v>998</v>
      </c>
      <c r="S75" s="17" t="n">
        <v>998</v>
      </c>
      <c r="T75" s="17" t="n">
        <v>998</v>
      </c>
      <c r="U75" s="17" t="n">
        <v>998</v>
      </c>
      <c r="V75" s="17" t="n">
        <v>2704</v>
      </c>
      <c r="W75" s="18" t="n">
        <v>0.552083333333333</v>
      </c>
      <c r="X75" s="19" t="n">
        <v>65</v>
      </c>
      <c r="Y75" s="19" t="n">
        <v>60</v>
      </c>
      <c r="Z75" s="19" t="n">
        <v>57</v>
      </c>
      <c r="AA75" s="19" t="n">
        <v>65</v>
      </c>
      <c r="AB75" s="19" t="n">
        <v>64</v>
      </c>
      <c r="AC75" s="19" t="n">
        <v>64</v>
      </c>
      <c r="AD75" s="19" t="n">
        <v>56</v>
      </c>
      <c r="AE75" s="19" t="n">
        <v>64</v>
      </c>
      <c r="AF75" s="19" t="n">
        <v>64</v>
      </c>
      <c r="AG75" s="19" t="n">
        <v>63</v>
      </c>
      <c r="AH75" s="19" t="n">
        <v>0.984615384615385</v>
      </c>
      <c r="AI75" s="19" t="n">
        <v>0.933333333333333</v>
      </c>
      <c r="AJ75" s="19" t="n">
        <v>1.12280701754386</v>
      </c>
      <c r="AK75" s="19" t="n">
        <v>0.984615384615385</v>
      </c>
      <c r="AL75" s="19" t="n">
        <v>0.984375</v>
      </c>
      <c r="AM75" s="19" t="n">
        <v>165</v>
      </c>
      <c r="AN75" s="19" t="n">
        <v>133</v>
      </c>
      <c r="AO75" s="19" t="n">
        <v>196</v>
      </c>
      <c r="AP75" s="19" t="n">
        <v>199</v>
      </c>
      <c r="AQ75" s="19" t="n">
        <v>197</v>
      </c>
      <c r="AR75" s="19" t="n">
        <v>43</v>
      </c>
      <c r="AS75" s="19" t="n">
        <v>36</v>
      </c>
      <c r="AT75" s="19" t="n">
        <v>42</v>
      </c>
      <c r="AU75" s="19" t="n">
        <v>43</v>
      </c>
      <c r="AV75" s="19" t="n">
        <v>42</v>
      </c>
      <c r="AW75" s="19" t="n">
        <v>98.5</v>
      </c>
      <c r="AX75" s="19" t="n">
        <v>88.3333333333333</v>
      </c>
      <c r="AY75" s="19" t="n">
        <v>100</v>
      </c>
      <c r="AZ75" s="19" t="n">
        <v>100</v>
      </c>
      <c r="BA75" s="19" t="n">
        <v>100</v>
      </c>
      <c r="BB75" s="19" t="n">
        <v>239</v>
      </c>
      <c r="BC75" s="19" t="n">
        <v>238</v>
      </c>
      <c r="BD75" s="19" t="n">
        <v>234</v>
      </c>
      <c r="BE75" s="19" t="n">
        <v>268</v>
      </c>
      <c r="BF75" s="19" t="n">
        <v>270</v>
      </c>
      <c r="BG75" s="19" t="n">
        <v>236</v>
      </c>
      <c r="BH75" s="19" t="n">
        <v>233</v>
      </c>
      <c r="BI75" s="19" t="n">
        <v>249</v>
      </c>
      <c r="BJ75" s="19" t="n">
        <v>283</v>
      </c>
      <c r="BK75" s="19" t="n">
        <v>-1</v>
      </c>
      <c r="BL75" s="19" t="n">
        <v>0.870535714285714</v>
      </c>
      <c r="BM75" s="19" t="n">
        <v>0.966804979253112</v>
      </c>
      <c r="BN75" s="19" t="n">
        <v>1.06410256410256</v>
      </c>
      <c r="BO75" s="19" t="n">
        <v>1.02985074626866</v>
      </c>
      <c r="BP75" s="19" t="n">
        <v>1.03703703703704</v>
      </c>
      <c r="BQ75" s="19" t="n">
        <v>531</v>
      </c>
      <c r="BR75" s="19" t="n">
        <v>469</v>
      </c>
      <c r="BS75" s="19" t="n">
        <v>473</v>
      </c>
      <c r="BT75" s="19" t="n">
        <v>491</v>
      </c>
      <c r="BU75" s="19" t="n">
        <v>505</v>
      </c>
      <c r="BV75" s="19" t="n">
        <v>161</v>
      </c>
      <c r="BW75" s="19" t="n">
        <v>154</v>
      </c>
      <c r="BX75" s="19" t="n">
        <v>162</v>
      </c>
      <c r="BY75" s="19" t="n">
        <v>182</v>
      </c>
      <c r="BZ75" s="19" t="n">
        <v>180</v>
      </c>
      <c r="CA75" s="19" t="n">
        <v>97.7678571428571</v>
      </c>
      <c r="CB75" s="19" t="n">
        <v>87.9668049792531</v>
      </c>
      <c r="CC75" s="19" t="n">
        <v>99.5726495726496</v>
      </c>
      <c r="CD75" s="19" t="n">
        <v>95.1492537313433</v>
      </c>
      <c r="CE75" s="19" t="n">
        <v>100</v>
      </c>
      <c r="CF75" s="21" t="n">
        <v>1223.3</v>
      </c>
      <c r="CG75" s="21" t="n">
        <v>97.9</v>
      </c>
      <c r="CH75" s="21" t="n">
        <v>49.38</v>
      </c>
      <c r="CI75" s="21" t="n">
        <v>54.1</v>
      </c>
      <c r="CJ75" s="21" t="n">
        <v>23.5</v>
      </c>
      <c r="CK75" s="21" t="n">
        <v>67.8</v>
      </c>
      <c r="CL75" s="21" t="n">
        <v>32.2</v>
      </c>
      <c r="CM75" s="21" t="n">
        <v>2.105</v>
      </c>
      <c r="CN75" s="21" t="n">
        <v>300</v>
      </c>
      <c r="CO75" s="21" t="n">
        <v>1068.9</v>
      </c>
      <c r="CP75" s="21" t="n">
        <v>90.9</v>
      </c>
      <c r="CQ75" s="21" t="n">
        <v>56.53</v>
      </c>
      <c r="CR75" s="21" t="n">
        <v>37.8</v>
      </c>
      <c r="CS75" s="21" t="n">
        <v>15.2</v>
      </c>
      <c r="CT75" s="21" t="n">
        <v>86.6</v>
      </c>
      <c r="CU75" s="21" t="n">
        <v>13.4</v>
      </c>
      <c r="CV75" s="21" t="n">
        <v>6.465</v>
      </c>
      <c r="CW75" s="21" t="n">
        <v>300</v>
      </c>
      <c r="CX75" s="21" t="n">
        <v>915.8</v>
      </c>
      <c r="CY75" s="21" t="n">
        <v>37.8</v>
      </c>
      <c r="CZ75" s="21" t="n">
        <v>65.63</v>
      </c>
      <c r="DA75" s="21" t="n">
        <v>21.5</v>
      </c>
      <c r="DB75" s="21" t="n">
        <v>2.1</v>
      </c>
      <c r="DC75" s="21" t="n">
        <v>61.4</v>
      </c>
      <c r="DD75" s="21" t="n">
        <v>38.6</v>
      </c>
      <c r="DE75" s="21" t="n">
        <v>1.588</v>
      </c>
      <c r="DF75" s="21" t="n">
        <v>300</v>
      </c>
      <c r="DG75" s="21" t="n">
        <v>804.3</v>
      </c>
      <c r="DH75" s="21" t="n">
        <v>39</v>
      </c>
      <c r="DI75" s="21" t="n">
        <v>74.78</v>
      </c>
      <c r="DJ75" s="21" t="n">
        <v>13.9</v>
      </c>
      <c r="DK75" s="21" t="n">
        <v>0.8</v>
      </c>
      <c r="DL75" s="21" t="n">
        <v>81.4</v>
      </c>
      <c r="DM75" s="21" t="n">
        <v>18.5</v>
      </c>
      <c r="DN75" s="21" t="n">
        <v>4.394</v>
      </c>
      <c r="DO75" s="21" t="n">
        <v>300</v>
      </c>
      <c r="DP75" s="21" t="n">
        <v>1157</v>
      </c>
      <c r="DQ75" s="21" t="n">
        <v>99.1</v>
      </c>
      <c r="DR75" s="21" t="n">
        <v>52.21</v>
      </c>
      <c r="DS75" s="21" t="n">
        <v>50.9</v>
      </c>
      <c r="DT75" s="21" t="n">
        <v>28.3</v>
      </c>
      <c r="DU75" s="21" t="n">
        <v>81.8</v>
      </c>
      <c r="DV75" s="21" t="n">
        <v>18.2</v>
      </c>
      <c r="DW75" s="21" t="n">
        <v>4.505</v>
      </c>
      <c r="DX75" s="21" t="n">
        <v>300</v>
      </c>
      <c r="DY75" s="21" t="n">
        <v>1166.9</v>
      </c>
      <c r="DZ75" s="21" t="n">
        <v>82.2</v>
      </c>
      <c r="EA75" s="21" t="n">
        <v>51.68</v>
      </c>
      <c r="EB75" s="21" t="n">
        <v>43.9</v>
      </c>
      <c r="EC75" s="21" t="n">
        <v>19.1</v>
      </c>
      <c r="ED75" s="21" t="n">
        <v>90.4</v>
      </c>
      <c r="EE75" s="21" t="n">
        <v>9.6</v>
      </c>
      <c r="EF75" s="21" t="n">
        <v>9.395</v>
      </c>
      <c r="EG75" s="21" t="n">
        <v>300</v>
      </c>
      <c r="EH75" s="21" t="n">
        <v>1361.2</v>
      </c>
      <c r="EI75" s="21" t="n">
        <v>74.6</v>
      </c>
      <c r="EJ75" s="21" t="n">
        <v>44.22</v>
      </c>
      <c r="EK75" s="21" t="n">
        <v>57.9</v>
      </c>
      <c r="EL75" s="21" t="n">
        <v>34.5</v>
      </c>
      <c r="EM75" s="21" t="n">
        <v>31.8</v>
      </c>
      <c r="EN75" s="21" t="n">
        <v>68.2</v>
      </c>
      <c r="EO75" s="21" t="n">
        <v>0.466</v>
      </c>
      <c r="EP75" s="21" t="n">
        <v>300</v>
      </c>
      <c r="EQ75" s="21" t="n">
        <v>1016.5</v>
      </c>
      <c r="ER75" s="21" t="n">
        <v>71.4</v>
      </c>
      <c r="ES75" s="21" t="n">
        <v>59.32</v>
      </c>
      <c r="ET75" s="21" t="n">
        <v>24.8</v>
      </c>
      <c r="EU75" s="21" t="n">
        <v>6.1</v>
      </c>
      <c r="EV75" s="21" t="n">
        <v>91.5</v>
      </c>
      <c r="EW75" s="21" t="n">
        <v>8.4</v>
      </c>
      <c r="EX75" s="21" t="n">
        <v>10.832</v>
      </c>
      <c r="EY75" s="21" t="n">
        <v>300</v>
      </c>
      <c r="EZ75" s="21" t="n">
        <v>-1</v>
      </c>
      <c r="FA75" s="21" t="n">
        <v>-1</v>
      </c>
      <c r="FB75" s="21" t="n">
        <v>-1</v>
      </c>
      <c r="FC75" s="21" t="n">
        <v>-1</v>
      </c>
      <c r="FD75" s="21" t="n">
        <v>-1</v>
      </c>
      <c r="FE75" s="21" t="n">
        <v>-1</v>
      </c>
      <c r="FF75" s="21" t="n">
        <v>-1</v>
      </c>
      <c r="FG75" s="21" t="n">
        <v>-1</v>
      </c>
      <c r="FH75" s="21" t="n">
        <v>300</v>
      </c>
      <c r="FI75" s="21" t="n">
        <v>-1</v>
      </c>
      <c r="FJ75" s="21" t="n">
        <v>-1</v>
      </c>
      <c r="FK75" s="21" t="n">
        <v>-1</v>
      </c>
      <c r="FL75" s="21" t="n">
        <v>-1</v>
      </c>
      <c r="FM75" s="21" t="n">
        <v>-1</v>
      </c>
      <c r="FN75" s="21" t="n">
        <v>-1</v>
      </c>
      <c r="FO75" s="21" t="n">
        <v>-1</v>
      </c>
      <c r="FP75" s="21" t="n">
        <v>-1</v>
      </c>
      <c r="FQ75" s="21" t="n">
        <v>300</v>
      </c>
      <c r="FR75" s="15" t="n">
        <v>1.4</v>
      </c>
      <c r="FS75" s="15" t="n">
        <v>0.8</v>
      </c>
      <c r="FT75" s="15" t="n">
        <v>1.9</v>
      </c>
      <c r="FU75" s="15" t="n">
        <v>1.2</v>
      </c>
      <c r="FV75" s="15" t="n">
        <v>-1</v>
      </c>
      <c r="FW75" s="15" t="n">
        <v>92</v>
      </c>
      <c r="FX75" s="15" t="n">
        <v>97</v>
      </c>
      <c r="FY75" s="15" t="n">
        <v>93</v>
      </c>
      <c r="FZ75" s="15" t="n">
        <v>91</v>
      </c>
      <c r="GA75" s="15" t="n">
        <v>-1</v>
      </c>
      <c r="GB75" s="15" t="n">
        <v>75.8</v>
      </c>
      <c r="GC75" s="15" t="n">
        <v>75.8</v>
      </c>
      <c r="GD75" s="15" t="n">
        <v>76.4</v>
      </c>
      <c r="GE75" s="15" t="n">
        <v>74.5</v>
      </c>
      <c r="GF75" s="15" t="n">
        <v>-1</v>
      </c>
      <c r="GG75" s="15" t="n">
        <v>18.3</v>
      </c>
      <c r="GH75" s="15" t="n">
        <v>14.2</v>
      </c>
      <c r="GI75" s="15" t="n">
        <v>14.7</v>
      </c>
      <c r="GJ75" s="15" t="n">
        <v>17.8</v>
      </c>
      <c r="GK75" s="15" t="n">
        <v>-1</v>
      </c>
      <c r="GL75" s="15" t="n">
        <v>0.6</v>
      </c>
      <c r="GM75" s="15" t="n">
        <v>8.5</v>
      </c>
      <c r="GN75" s="15" t="n">
        <v>0.8</v>
      </c>
      <c r="GO75" s="15" t="n">
        <v>0.5</v>
      </c>
      <c r="GP75" s="15" t="n">
        <v>-1</v>
      </c>
      <c r="GQ75" s="15" t="n">
        <v>3.4</v>
      </c>
      <c r="GR75" s="15" t="n">
        <v>9.1</v>
      </c>
      <c r="GS75" s="15" t="n">
        <v>0.3</v>
      </c>
      <c r="GT75" s="15" t="n">
        <v>0.4</v>
      </c>
      <c r="GU75" s="15" t="n">
        <v>-1</v>
      </c>
      <c r="GV75" s="15" t="n">
        <v>1.5</v>
      </c>
      <c r="GW75" s="15" t="n">
        <v>9.7</v>
      </c>
      <c r="GX75" s="15" t="n">
        <v>2.7</v>
      </c>
      <c r="GY75" s="15" t="n">
        <v>3</v>
      </c>
      <c r="GZ75" s="15" t="n">
        <v>-1</v>
      </c>
      <c r="HA75" s="15" t="n">
        <v>1.5</v>
      </c>
      <c r="HB75" s="15" t="n">
        <v>0.9</v>
      </c>
      <c r="HC75" s="15" t="n">
        <v>0.3</v>
      </c>
      <c r="HD75" s="15" t="n">
        <v>0.4</v>
      </c>
      <c r="HE75" s="22" t="n">
        <v>-1</v>
      </c>
      <c r="HF75" s="1" t="n">
        <v>-1</v>
      </c>
      <c r="HG75" s="1" t="n">
        <v>-1</v>
      </c>
      <c r="HH75" s="1" t="n">
        <v>-1</v>
      </c>
      <c r="HI75" s="1" t="n">
        <v>-1</v>
      </c>
      <c r="HJ75" s="1" t="n">
        <v>-1</v>
      </c>
      <c r="HK75" s="1" t="n">
        <v>-1</v>
      </c>
      <c r="HL75" s="1" t="n">
        <v>-1</v>
      </c>
      <c r="HM75" s="1" t="n">
        <v>-1</v>
      </c>
      <c r="HN75" s="1" t="n">
        <v>-1</v>
      </c>
      <c r="HO75" s="1" t="n">
        <v>-1</v>
      </c>
      <c r="HP75" s="1" t="n">
        <v>-1</v>
      </c>
      <c r="HQ75" s="1" t="n">
        <v>-1</v>
      </c>
      <c r="HR75" s="1" t="n">
        <v>-1</v>
      </c>
      <c r="HS75" s="1" t="n">
        <v>-1</v>
      </c>
      <c r="HT75" s="1" t="n">
        <v>-1</v>
      </c>
      <c r="HU75" s="1" t="n">
        <v>-1</v>
      </c>
      <c r="HV75" s="1" t="n">
        <v>-1</v>
      </c>
      <c r="HW75" s="1" t="n">
        <v>-1</v>
      </c>
      <c r="HX75" s="1" t="n">
        <v>-1</v>
      </c>
      <c r="HY75" s="1" t="n">
        <v>-1</v>
      </c>
      <c r="HZ75" s="1" t="n">
        <v>-1</v>
      </c>
      <c r="IA75" s="1" t="n">
        <v>-1</v>
      </c>
      <c r="IB75" s="1" t="n">
        <v>-1</v>
      </c>
      <c r="IC75" s="1" t="n">
        <v>-1</v>
      </c>
      <c r="ID75" s="1" t="n">
        <v>-1</v>
      </c>
      <c r="IE75" s="1" t="n">
        <v>-1</v>
      </c>
      <c r="IF75" s="1" t="n">
        <v>-1</v>
      </c>
      <c r="IG75" s="1" t="n">
        <v>-1</v>
      </c>
      <c r="IH75" s="1" t="n">
        <v>-1</v>
      </c>
      <c r="II75" s="1" t="n">
        <v>-1</v>
      </c>
      <c r="IJ75" s="1" t="n">
        <v>-1</v>
      </c>
      <c r="IK75" s="1" t="n">
        <v>-1</v>
      </c>
      <c r="IL75" s="1" t="n">
        <v>-1</v>
      </c>
      <c r="IM75" s="1" t="n">
        <v>-1</v>
      </c>
      <c r="IN75" s="1" t="n">
        <v>-1</v>
      </c>
      <c r="IO75" s="1" t="n">
        <v>-1</v>
      </c>
      <c r="IP75" s="1" t="n">
        <v>-1</v>
      </c>
      <c r="IQ75" s="1" t="n">
        <v>-1</v>
      </c>
      <c r="IR75" s="1" t="n">
        <v>-1</v>
      </c>
      <c r="IS75" s="1" t="n">
        <v>-1</v>
      </c>
      <c r="IT75" s="1" t="n">
        <v>-1</v>
      </c>
      <c r="IU75" s="1" t="n">
        <v>-1</v>
      </c>
      <c r="IV75" s="1" t="n">
        <v>-1</v>
      </c>
      <c r="IW75" s="1" t="n">
        <v>-1</v>
      </c>
      <c r="IX75" s="1" t="n">
        <v>-1</v>
      </c>
      <c r="IY75" s="1" t="n">
        <v>-1</v>
      </c>
      <c r="IZ75" s="1" t="n">
        <v>-1</v>
      </c>
      <c r="JA75" s="1" t="n">
        <v>-1</v>
      </c>
      <c r="JB75" s="1" t="n">
        <v>-1</v>
      </c>
      <c r="JC75" s="1" t="n">
        <v>-1</v>
      </c>
      <c r="JD75" s="1" t="n">
        <v>-1</v>
      </c>
      <c r="JE75" s="1" t="n">
        <v>-1</v>
      </c>
      <c r="JG75" s="1" t="n">
        <v>129</v>
      </c>
      <c r="JH75" s="1" t="n">
        <v>82</v>
      </c>
      <c r="JI75" s="1" t="n">
        <f aca="false">JH75+(JG75-JH75)/3</f>
        <v>97.6666666666667</v>
      </c>
      <c r="JJ75" s="1" t="n">
        <v>1.95</v>
      </c>
      <c r="JK75" s="1" t="n">
        <v>49</v>
      </c>
      <c r="JL75" s="1" t="n">
        <v>9</v>
      </c>
      <c r="JM75" s="1" t="n">
        <v>53</v>
      </c>
      <c r="JN75" s="1" t="n">
        <f aca="false">JM75/JJ75</f>
        <v>27.1794871794872</v>
      </c>
      <c r="JO75" s="1" t="n">
        <v>9</v>
      </c>
      <c r="JP75" s="1" t="n">
        <f aca="false">JL75+JM75+JO75</f>
        <v>71</v>
      </c>
      <c r="JQ75" s="1" t="n">
        <v>33</v>
      </c>
      <c r="JR75" s="1" t="n">
        <f aca="false">(JM75-JQ75)/JM75</f>
        <v>0.377358490566038</v>
      </c>
      <c r="JS75" s="1" t="n">
        <v>67</v>
      </c>
      <c r="JT75" s="1" t="n">
        <f aca="false">(JL75+JO75)/JM75</f>
        <v>0.339622641509434</v>
      </c>
      <c r="JU75" s="23" t="n">
        <f aca="false">(0.8*(1.04*(POWER(JP75,3)-POWER(JM75,3)))+0.6)/1000</f>
        <v>173.916888</v>
      </c>
      <c r="JV75" s="1" t="n">
        <f aca="false">JU75/JJ75</f>
        <v>89.1881476923077</v>
      </c>
      <c r="JW75" s="1" t="n">
        <v>99</v>
      </c>
      <c r="JX75" s="1" t="n">
        <v>56</v>
      </c>
      <c r="JY75" s="1" t="n">
        <f aca="false">JW75/JX75</f>
        <v>1.76785714285714</v>
      </c>
      <c r="JZ75" s="1" t="n">
        <v>169</v>
      </c>
      <c r="KA75" s="1" t="n">
        <v>16</v>
      </c>
      <c r="KB75" s="1" t="n">
        <f aca="false">JW75/KA75</f>
        <v>6.1875</v>
      </c>
      <c r="KC75" s="1" t="n">
        <v>21.3</v>
      </c>
      <c r="KD75" s="1" t="n">
        <v>2.4</v>
      </c>
      <c r="KE75" s="1" t="n">
        <f aca="false">((3.14*POWER(KD75,2)/4)*KC75*JK75)/1000</f>
        <v>4.71919392</v>
      </c>
      <c r="KF75" s="1" t="n">
        <f aca="false">KE75/JJ75</f>
        <v>2.42009944615385</v>
      </c>
      <c r="KG75" s="1" t="n">
        <v>17.5</v>
      </c>
      <c r="KH75" s="1" t="n">
        <v>-1</v>
      </c>
      <c r="KI75" s="1" t="n">
        <v>72</v>
      </c>
      <c r="KJ75" s="1" t="n">
        <v>24</v>
      </c>
      <c r="KK75" s="1" t="n">
        <f aca="false">KI75/KJ75</f>
        <v>3</v>
      </c>
      <c r="KL75" s="1" t="n">
        <v>322</v>
      </c>
      <c r="KM75" s="1" t="n">
        <v>14</v>
      </c>
      <c r="KN75" s="1" t="n">
        <v>68</v>
      </c>
      <c r="KO75" s="1" t="n">
        <f aca="false">KN75/JJ75</f>
        <v>34.8717948717949</v>
      </c>
      <c r="KP75" s="1" t="n">
        <v>55</v>
      </c>
      <c r="KQ75" s="1" t="n">
        <f aca="false">KP75/JJ75</f>
        <v>28.2051282051282</v>
      </c>
      <c r="KR75" s="1" t="n">
        <v>134</v>
      </c>
      <c r="KS75" s="1" t="n">
        <f aca="false">KR75/JJ75</f>
        <v>68.7179487179487</v>
      </c>
      <c r="KT75" s="1" t="n">
        <v>57</v>
      </c>
      <c r="KU75" s="1" t="n">
        <f aca="false">KT75/JJ75</f>
        <v>29.2307692307692</v>
      </c>
      <c r="KV75" s="1" t="n">
        <f aca="false">KR75-KT75</f>
        <v>77</v>
      </c>
      <c r="KW75" s="1" t="n">
        <v>57</v>
      </c>
      <c r="KX75" s="1" t="n">
        <v>22.8</v>
      </c>
      <c r="KY75" s="1" t="n">
        <v>12.5</v>
      </c>
      <c r="KZ75" s="1" t="n">
        <f aca="false">KX75/JJ75</f>
        <v>11.6923076923077</v>
      </c>
      <c r="LA75" s="1" t="n">
        <f aca="false">KY75/JJ75</f>
        <v>6.41025641025641</v>
      </c>
      <c r="LB75" s="23" t="n">
        <f aca="false">(KX75-KY75)/KX75</f>
        <v>0.451754385964912</v>
      </c>
      <c r="LC75" s="1" t="n">
        <v>120</v>
      </c>
      <c r="LD75" s="1" t="n">
        <v>66</v>
      </c>
      <c r="LE75" s="1" t="n">
        <f aca="false">LD75+(LC75-LD75)/3</f>
        <v>84</v>
      </c>
      <c r="LF75" s="1" t="n">
        <v>64</v>
      </c>
      <c r="LG75" s="1" t="n">
        <v>9</v>
      </c>
      <c r="LH75" s="1" t="n">
        <v>52</v>
      </c>
      <c r="LI75" s="1" t="n">
        <f aca="false">LH75/JJ75</f>
        <v>26.6666666666667</v>
      </c>
      <c r="LJ75" s="1" t="n">
        <v>9</v>
      </c>
      <c r="LK75" s="1" t="n">
        <f aca="false">LG75+LH75+LJ75</f>
        <v>70</v>
      </c>
      <c r="LL75" s="1" t="n">
        <v>34</v>
      </c>
      <c r="LM75" s="23" t="n">
        <f aca="false">(LH75-LL75)/LH75</f>
        <v>0.346153846153846</v>
      </c>
      <c r="LN75" s="1" t="n">
        <v>64</v>
      </c>
      <c r="LO75" s="1" t="n">
        <f aca="false">(LG75+LJ75)/LH75</f>
        <v>0.346153846153846</v>
      </c>
      <c r="LP75" s="1" t="n">
        <f aca="false">(0.8*(1.04*(POWER(LK75,3)-POWER(LH75,3)))+0.6)/1000</f>
        <v>168.390744</v>
      </c>
      <c r="LQ75" s="1" t="n">
        <f aca="false">LP75/JJ75</f>
        <v>86.3542276923077</v>
      </c>
      <c r="LR75" s="1" t="n">
        <v>96</v>
      </c>
      <c r="LS75" s="1" t="n">
        <v>49</v>
      </c>
      <c r="LT75" s="23" t="n">
        <f aca="false">LR75/LS75</f>
        <v>1.95918367346939</v>
      </c>
      <c r="LU75" s="1" t="n">
        <v>194</v>
      </c>
      <c r="LV75" s="1" t="n">
        <v>19</v>
      </c>
      <c r="LW75" s="23" t="n">
        <f aca="false">LR75/LV75</f>
        <v>5.05263157894737</v>
      </c>
      <c r="LX75" s="1" t="n">
        <v>27.1</v>
      </c>
      <c r="LY75" s="1" t="n">
        <f aca="false">((3.14*POWER(KD75,2)/4)*LX75*LF75)/1000</f>
        <v>7.84226304</v>
      </c>
      <c r="LZ75" s="1" t="n">
        <f aca="false">LY75/JJ75</f>
        <v>4.02167335384615</v>
      </c>
      <c r="MA75" s="1" t="n">
        <v>18.5</v>
      </c>
      <c r="MB75" s="1" t="n">
        <v>34</v>
      </c>
      <c r="MC75" s="1" t="n">
        <v>65</v>
      </c>
      <c r="MD75" s="1" t="n">
        <v>27</v>
      </c>
      <c r="ME75" s="23" t="n">
        <f aca="false">MC75/MD75</f>
        <v>2.40740740740741</v>
      </c>
      <c r="MF75" s="1" t="n">
        <v>218</v>
      </c>
      <c r="MG75" s="1" t="n">
        <v>17</v>
      </c>
      <c r="MH75" s="1" t="n">
        <v>78</v>
      </c>
      <c r="MI75" s="1" t="n">
        <f aca="false">MH75/JJ75</f>
        <v>40</v>
      </c>
      <c r="MJ75" s="1" t="n">
        <v>59</v>
      </c>
      <c r="MK75" s="1" t="n">
        <f aca="false">MJ75/JJ75</f>
        <v>30.2564102564103</v>
      </c>
      <c r="ML75" s="1" t="n">
        <v>135</v>
      </c>
      <c r="MM75" s="1" t="n">
        <f aca="false">ML75/JJ75</f>
        <v>69.2307692307692</v>
      </c>
      <c r="MN75" s="1" t="n">
        <v>57</v>
      </c>
      <c r="MO75" s="1" t="n">
        <f aca="false">MN75/JJ75</f>
        <v>29.2307692307692</v>
      </c>
      <c r="MP75" s="1" t="n">
        <f aca="false">ML75-MN75</f>
        <v>78</v>
      </c>
      <c r="MQ75" s="1" t="n">
        <v>62</v>
      </c>
      <c r="MR75" s="1" t="n">
        <v>26.8</v>
      </c>
      <c r="MS75" s="1" t="n">
        <v>14</v>
      </c>
      <c r="MT75" s="1" t="n">
        <f aca="false">MR75/JJ75</f>
        <v>13.7435897435897</v>
      </c>
      <c r="MU75" s="1" t="n">
        <f aca="false">MS75/JJ75</f>
        <v>7.17948717948718</v>
      </c>
      <c r="MV75" s="23" t="n">
        <f aca="false">(MR75-MS75)/MR75</f>
        <v>0.477611940298507</v>
      </c>
      <c r="MW75" s="1" t="n">
        <v>129</v>
      </c>
      <c r="MX75" s="1" t="n">
        <v>83</v>
      </c>
      <c r="MY75" s="1" t="n">
        <f aca="false">MX75+(MW75-MX75)/3</f>
        <v>98.3333333333333</v>
      </c>
      <c r="MZ75" s="1" t="n">
        <v>48</v>
      </c>
      <c r="NA75" s="1" t="n">
        <v>10</v>
      </c>
      <c r="NB75" s="1" t="n">
        <v>54</v>
      </c>
      <c r="NC75" s="1" t="n">
        <f aca="false">NB75/JJ75</f>
        <v>27.6923076923077</v>
      </c>
      <c r="ND75" s="1" t="n">
        <v>9</v>
      </c>
      <c r="NE75" s="1" t="n">
        <f aca="false">NA75+NB75+ND75</f>
        <v>73</v>
      </c>
      <c r="NF75" s="1" t="n">
        <v>38</v>
      </c>
      <c r="NG75" s="23" t="n">
        <f aca="false">(NB75-NF75)/NB75</f>
        <v>0.296296296296296</v>
      </c>
      <c r="NH75" s="1" t="n">
        <v>56</v>
      </c>
      <c r="NI75" s="1" t="n">
        <f aca="false">(NA75+ND75)/NB75</f>
        <v>0.351851851851852</v>
      </c>
      <c r="NJ75" s="1" t="n">
        <f aca="false">(0.8*(1.04*(POWER(NE75,3)-POWER(NB75,3)))+0.6)/1000</f>
        <v>192.652696</v>
      </c>
      <c r="NK75" s="1" t="n">
        <f aca="false">NJ75/JJ75</f>
        <v>98.7962543589744</v>
      </c>
      <c r="NL75" s="1" t="n">
        <v>88</v>
      </c>
      <c r="NM75" s="1" t="n">
        <v>42</v>
      </c>
      <c r="NN75" s="23" t="n">
        <f aca="false">NL75/NM75</f>
        <v>2.0952380952381</v>
      </c>
      <c r="NO75" s="1" t="n">
        <v>193</v>
      </c>
      <c r="NP75" s="1" t="n">
        <v>16</v>
      </c>
      <c r="NQ75" s="23" t="n">
        <f aca="false">NL75/NP75</f>
        <v>5.5</v>
      </c>
      <c r="NR75" s="1" t="n">
        <v>18.2</v>
      </c>
      <c r="NS75" s="1" t="n">
        <f aca="false">((3.14*POWER(KD75,2)/4)*NR75*MZ75)/1000</f>
        <v>3.95006976</v>
      </c>
      <c r="NT75" s="1" t="n">
        <f aca="false">NS75/JJ75</f>
        <v>2.0256768</v>
      </c>
      <c r="NU75" s="1" t="n">
        <v>14.8</v>
      </c>
      <c r="NV75" s="1" t="n">
        <v>28</v>
      </c>
      <c r="NW75" s="1" t="n">
        <v>62</v>
      </c>
      <c r="NX75" s="1" t="n">
        <v>20</v>
      </c>
      <c r="NY75" s="23" t="n">
        <f aca="false">NW75/NX75</f>
        <v>3.1</v>
      </c>
      <c r="NZ75" s="1" t="n">
        <v>237</v>
      </c>
      <c r="OA75" s="1" t="n">
        <v>13</v>
      </c>
      <c r="OB75" s="1" t="n">
        <v>77</v>
      </c>
      <c r="OC75" s="1" t="n">
        <f aca="false">OB75/JJ75</f>
        <v>39.4871794871795</v>
      </c>
      <c r="OD75" s="1" t="n">
        <v>65</v>
      </c>
      <c r="OE75" s="1" t="n">
        <f aca="false">OD75/JJ75</f>
        <v>33.3333333333333</v>
      </c>
      <c r="OF75" s="1" t="n">
        <v>138</v>
      </c>
      <c r="OG75" s="1" t="n">
        <f aca="false">OF75/JJ75</f>
        <v>70.7692307692308</v>
      </c>
      <c r="OH75" s="1" t="n">
        <v>60</v>
      </c>
      <c r="OI75" s="1" t="n">
        <f aca="false">OH75/JJ75</f>
        <v>30.7692307692308</v>
      </c>
      <c r="OJ75" s="1" t="n">
        <f aca="false">OF75-OH75</f>
        <v>78</v>
      </c>
      <c r="OK75" s="1" t="n">
        <v>52</v>
      </c>
      <c r="OL75" s="1" t="n">
        <v>25.5</v>
      </c>
      <c r="OM75" s="1" t="n">
        <v>17.3</v>
      </c>
      <c r="ON75" s="1" t="n">
        <f aca="false">OL75/JJ75</f>
        <v>13.0769230769231</v>
      </c>
      <c r="OO75" s="1" t="n">
        <f aca="false">OM75/JJ75</f>
        <v>8.87179487179487</v>
      </c>
      <c r="OP75" s="23" t="n">
        <f aca="false">(OL75-OM75)/OL75</f>
        <v>0.32156862745098</v>
      </c>
      <c r="OQ75" s="1" t="n">
        <v>118</v>
      </c>
      <c r="OR75" s="1" t="n">
        <v>67</v>
      </c>
      <c r="OS75" s="1" t="n">
        <f aca="false">OR75+(OQ75-OR75)/3</f>
        <v>84</v>
      </c>
      <c r="OT75" s="1" t="n">
        <v>49</v>
      </c>
      <c r="OU75" s="1" t="n">
        <v>10</v>
      </c>
      <c r="OV75" s="1" t="n">
        <v>55</v>
      </c>
      <c r="OW75" s="1" t="n">
        <f aca="false">OV75/JJ75</f>
        <v>28.2051282051282</v>
      </c>
      <c r="OX75" s="1" t="n">
        <v>9</v>
      </c>
      <c r="OY75" s="1" t="n">
        <f aca="false">OU75+OV75+OX75</f>
        <v>74</v>
      </c>
      <c r="OZ75" s="1" t="n">
        <v>33</v>
      </c>
      <c r="PA75" s="23" t="n">
        <f aca="false">(OV75-OZ75)/OV75</f>
        <v>0.4</v>
      </c>
      <c r="PB75" s="1" t="n">
        <v>71</v>
      </c>
      <c r="PC75" s="1" t="n">
        <f aca="false">(OU75+OX75)/OV75</f>
        <v>0.345454545454545</v>
      </c>
      <c r="PD75" s="1" t="n">
        <f aca="false">(0.8*(1.04*(POWER(OY75,3)-POWER(OV75,3)))+0.6)/1000</f>
        <v>198.722968</v>
      </c>
      <c r="PE75" s="1" t="n">
        <f aca="false">PD75/JJ75</f>
        <v>101.909214358974</v>
      </c>
      <c r="PF75" s="1" t="n">
        <v>72</v>
      </c>
      <c r="PG75" s="1" t="n">
        <v>37</v>
      </c>
      <c r="PH75" s="23" t="n">
        <f aca="false">PF75/PG75</f>
        <v>1.94594594594595</v>
      </c>
      <c r="PI75" s="1" t="n">
        <v>226</v>
      </c>
      <c r="PJ75" s="1" t="n">
        <v>15</v>
      </c>
      <c r="PK75" s="23" t="n">
        <f aca="false">PF75/PJ75</f>
        <v>4.8</v>
      </c>
      <c r="PL75" s="1" t="n">
        <v>19.9</v>
      </c>
      <c r="PM75" s="1" t="n">
        <f aca="false">((3.14*POWER(KD75,2)/4)*PL75*OT75)/1000</f>
        <v>4.40901216</v>
      </c>
      <c r="PN75" s="1" t="n">
        <f aca="false">PM75/JJ75</f>
        <v>2.26103187692308</v>
      </c>
      <c r="PO75" s="1" t="n">
        <v>14</v>
      </c>
      <c r="PP75" s="1" t="n">
        <v>19</v>
      </c>
      <c r="PQ75" s="1" t="n">
        <v>53</v>
      </c>
      <c r="PR75" s="1" t="n">
        <v>26</v>
      </c>
      <c r="PS75" s="23" t="n">
        <f aca="false">PQ75/PR75</f>
        <v>2.03846153846154</v>
      </c>
      <c r="PT75" s="1" t="n">
        <v>215</v>
      </c>
      <c r="PU75" s="1" t="n">
        <v>11</v>
      </c>
      <c r="PV75" s="1" t="n">
        <v>72</v>
      </c>
      <c r="PW75" s="1" t="n">
        <f aca="false">PV75/JJ75</f>
        <v>36.9230769230769</v>
      </c>
      <c r="PX75" s="1" t="n">
        <v>58</v>
      </c>
      <c r="PY75" s="1" t="n">
        <f aca="false">PX75/JJ75</f>
        <v>29.7435897435897</v>
      </c>
      <c r="PZ75" s="1" t="n">
        <v>128</v>
      </c>
      <c r="QA75" s="1" t="n">
        <f aca="false">PZ75/JJ75</f>
        <v>65.6410256410257</v>
      </c>
      <c r="QB75" s="1" t="n">
        <v>57</v>
      </c>
      <c r="QC75" s="1" t="n">
        <f aca="false">QB75/JJ75</f>
        <v>29.2307692307692</v>
      </c>
      <c r="QD75" s="1" t="n">
        <f aca="false">PZ75-QB75</f>
        <v>71</v>
      </c>
      <c r="QE75" s="1" t="n">
        <v>56</v>
      </c>
      <c r="QF75" s="1" t="n">
        <v>21.3</v>
      </c>
      <c r="QG75" s="1" t="n">
        <v>11.2</v>
      </c>
      <c r="QH75" s="1" t="n">
        <f aca="false">QF75/JJ75</f>
        <v>10.9230769230769</v>
      </c>
      <c r="QI75" s="1" t="n">
        <f aca="false">QG75/JJ75</f>
        <v>5.74358974358974</v>
      </c>
      <c r="QJ75" s="23" t="n">
        <f aca="false">(QF75-QG75)/QF75</f>
        <v>0.474178403755869</v>
      </c>
      <c r="QK75" s="1" t="n">
        <v>-1</v>
      </c>
      <c r="QL75" s="1" t="n">
        <v>-1</v>
      </c>
      <c r="QM75" s="1" t="n">
        <v>-1</v>
      </c>
      <c r="QN75" s="1" t="n">
        <v>-1</v>
      </c>
      <c r="QO75" s="1" t="n">
        <v>-1</v>
      </c>
      <c r="QP75" s="1" t="n">
        <v>-1</v>
      </c>
      <c r="QQ75" s="1" t="n">
        <v>-1</v>
      </c>
      <c r="QR75" s="1" t="n">
        <v>-1</v>
      </c>
      <c r="QS75" s="1" t="n">
        <v>-1</v>
      </c>
      <c r="QT75" s="1" t="n">
        <v>-1</v>
      </c>
      <c r="QU75" s="1" t="n">
        <v>-1</v>
      </c>
      <c r="QV75" s="1" t="n">
        <v>-1</v>
      </c>
      <c r="QW75" s="1" t="n">
        <v>-1</v>
      </c>
      <c r="QX75" s="1" t="n">
        <v>-1</v>
      </c>
      <c r="QY75" s="1" t="n">
        <v>-1</v>
      </c>
      <c r="QZ75" s="1" t="n">
        <v>-1</v>
      </c>
      <c r="RA75" s="1" t="n">
        <v>-1</v>
      </c>
      <c r="RB75" s="1" t="n">
        <v>-1</v>
      </c>
      <c r="RC75" s="1" t="n">
        <v>-1</v>
      </c>
      <c r="RD75" s="1" t="n">
        <v>-1</v>
      </c>
      <c r="RE75" s="1" t="n">
        <v>-1</v>
      </c>
      <c r="RF75" s="1" t="n">
        <v>-1</v>
      </c>
      <c r="RG75" s="1" t="n">
        <v>-1</v>
      </c>
      <c r="RH75" s="1" t="n">
        <v>-1</v>
      </c>
      <c r="RI75" s="1" t="n">
        <v>-1</v>
      </c>
      <c r="RJ75" s="1" t="n">
        <v>-1</v>
      </c>
      <c r="RK75" s="1" t="n">
        <v>-1</v>
      </c>
      <c r="RL75" s="1" t="n">
        <v>-1</v>
      </c>
      <c r="RM75" s="1" t="n">
        <v>-1</v>
      </c>
      <c r="RN75" s="1" t="n">
        <v>-1</v>
      </c>
      <c r="RO75" s="1" t="n">
        <v>-1</v>
      </c>
      <c r="RP75" s="1" t="n">
        <v>-1</v>
      </c>
      <c r="RQ75" s="1" t="n">
        <v>-1</v>
      </c>
      <c r="RR75" s="1" t="n">
        <v>-1</v>
      </c>
      <c r="RS75" s="1" t="n">
        <v>-1</v>
      </c>
      <c r="RT75" s="1" t="n">
        <v>-1</v>
      </c>
      <c r="RU75" s="1" t="n">
        <v>-1</v>
      </c>
      <c r="RV75" s="1" t="n">
        <v>-1</v>
      </c>
      <c r="RW75" s="1" t="n">
        <v>-1</v>
      </c>
      <c r="RX75" s="1" t="n">
        <v>-1</v>
      </c>
      <c r="RY75" s="1" t="n">
        <v>-1</v>
      </c>
      <c r="RZ75" s="1" t="n">
        <v>-1</v>
      </c>
      <c r="SA75" s="1" t="n">
        <v>-1</v>
      </c>
      <c r="SB75" s="1" t="n">
        <v>-1</v>
      </c>
      <c r="SC75" s="1" t="n">
        <v>-1</v>
      </c>
      <c r="SD75" s="1" t="n">
        <v>-1</v>
      </c>
      <c r="ALU75" s="3"/>
      <c r="ALV75" s="3"/>
      <c r="ALW75" s="3"/>
      <c r="ALX75" s="3"/>
      <c r="ALY75" s="3"/>
      <c r="ALZ75" s="3"/>
      <c r="AMA75" s="3"/>
      <c r="AMB75" s="3"/>
      <c r="AMC75" s="3"/>
      <c r="AMD75" s="3"/>
    </row>
    <row r="76" customFormat="false" ht="21" hidden="false" customHeight="false" outlineLevel="0" collapsed="false">
      <c r="A76" s="14" t="s">
        <v>692</v>
      </c>
      <c r="B76" s="13" t="n">
        <v>160</v>
      </c>
      <c r="C76" s="13" t="n">
        <v>53</v>
      </c>
      <c r="D76" s="15" t="n">
        <v>56</v>
      </c>
      <c r="E76" s="13" t="n">
        <v>166</v>
      </c>
      <c r="F76" s="16" t="n">
        <v>4</v>
      </c>
      <c r="G76" s="16" t="n">
        <v>4.5</v>
      </c>
      <c r="H76" s="17" t="n">
        <v>239</v>
      </c>
      <c r="I76" s="17" t="n">
        <v>269</v>
      </c>
      <c r="J76" s="17" t="n">
        <v>998</v>
      </c>
      <c r="K76" s="17" t="n">
        <v>998</v>
      </c>
      <c r="L76" s="17" t="n">
        <v>998</v>
      </c>
      <c r="M76" s="17" t="n">
        <v>998</v>
      </c>
      <c r="N76" s="17" t="n">
        <v>998</v>
      </c>
      <c r="O76" s="17" t="n">
        <v>998</v>
      </c>
      <c r="P76" s="17" t="n">
        <v>998</v>
      </c>
      <c r="Q76" s="17" t="n">
        <v>998</v>
      </c>
      <c r="R76" s="17" t="n">
        <v>998</v>
      </c>
      <c r="S76" s="17" t="n">
        <v>998</v>
      </c>
      <c r="T76" s="17" t="n">
        <v>998</v>
      </c>
      <c r="U76" s="17" t="n">
        <v>998</v>
      </c>
      <c r="V76" s="17" t="n">
        <v>3048</v>
      </c>
      <c r="W76" s="18" t="n">
        <v>0.749305555555556</v>
      </c>
      <c r="X76" s="19" t="n">
        <v>49</v>
      </c>
      <c r="Y76" s="19" t="n">
        <v>39</v>
      </c>
      <c r="Z76" s="19" t="n">
        <v>52</v>
      </c>
      <c r="AA76" s="19" t="n">
        <v>51</v>
      </c>
      <c r="AB76" s="19" t="n">
        <v>47</v>
      </c>
      <c r="AC76" s="19" t="n">
        <v>48</v>
      </c>
      <c r="AD76" s="19" t="n">
        <v>38</v>
      </c>
      <c r="AE76" s="19" t="n">
        <v>55</v>
      </c>
      <c r="AF76" s="19" t="n">
        <v>52</v>
      </c>
      <c r="AG76" s="19" t="n">
        <v>50</v>
      </c>
      <c r="AH76" s="19" t="n">
        <v>0.979591836734694</v>
      </c>
      <c r="AI76" s="19" t="n">
        <v>0.974358974358974</v>
      </c>
      <c r="AJ76" s="19" t="n">
        <v>1.05769230769231</v>
      </c>
      <c r="AK76" s="19" t="n">
        <v>1.01960784313725</v>
      </c>
      <c r="AL76" s="19" t="n">
        <v>1.06382978723404</v>
      </c>
      <c r="AM76" s="19" t="n">
        <v>110</v>
      </c>
      <c r="AN76" s="19" t="n">
        <v>80</v>
      </c>
      <c r="AO76" s="19" t="n">
        <v>142</v>
      </c>
      <c r="AP76" s="19" t="n">
        <v>145</v>
      </c>
      <c r="AQ76" s="19" t="n">
        <v>130</v>
      </c>
      <c r="AR76" s="19" t="n">
        <v>30</v>
      </c>
      <c r="AS76" s="19" t="n">
        <v>26</v>
      </c>
      <c r="AT76" s="19" t="n">
        <v>36</v>
      </c>
      <c r="AU76" s="19" t="n">
        <v>34</v>
      </c>
      <c r="AV76" s="19" t="n">
        <v>32</v>
      </c>
      <c r="AW76" s="19" t="n">
        <v>75.5102040816327</v>
      </c>
      <c r="AX76" s="19" t="n">
        <v>64.1025641025641</v>
      </c>
      <c r="AY76" s="19" t="n">
        <v>94.2307692307692</v>
      </c>
      <c r="AZ76" s="19" t="n">
        <v>88.2352941176471</v>
      </c>
      <c r="BA76" s="19" t="n">
        <v>87.2340425531915</v>
      </c>
      <c r="BB76" s="19" t="n">
        <v>196</v>
      </c>
      <c r="BC76" s="19" t="n">
        <v>195</v>
      </c>
      <c r="BD76" s="19" t="n">
        <v>214</v>
      </c>
      <c r="BE76" s="19" t="n">
        <v>214</v>
      </c>
      <c r="BF76" s="19" t="n">
        <v>214</v>
      </c>
      <c r="BG76" s="19" t="n">
        <v>223</v>
      </c>
      <c r="BH76" s="19" t="n">
        <v>182</v>
      </c>
      <c r="BI76" s="19" t="n">
        <v>229</v>
      </c>
      <c r="BJ76" s="19" t="n">
        <v>227</v>
      </c>
      <c r="BK76" s="19" t="n">
        <v>240</v>
      </c>
      <c r="BL76" s="19" t="n">
        <v>1.13775510204082</v>
      </c>
      <c r="BM76" s="19" t="n">
        <v>0.964102564102564</v>
      </c>
      <c r="BN76" s="19" t="n">
        <v>0.831775700934579</v>
      </c>
      <c r="BO76" s="19" t="n">
        <v>1.06542056074766</v>
      </c>
      <c r="BP76" s="19" t="n">
        <v>1.04672897196262</v>
      </c>
      <c r="BQ76" s="19" t="n">
        <v>422</v>
      </c>
      <c r="BR76" s="19" t="n">
        <v>264</v>
      </c>
      <c r="BS76" s="19" t="n">
        <v>413</v>
      </c>
      <c r="BT76" s="19" t="n">
        <v>388</v>
      </c>
      <c r="BU76" s="19" t="n">
        <v>550</v>
      </c>
      <c r="BV76" s="19" t="n">
        <v>146</v>
      </c>
      <c r="BW76" s="19" t="n">
        <v>116</v>
      </c>
      <c r="BX76" s="19" t="n">
        <v>142</v>
      </c>
      <c r="BY76" s="19" t="n">
        <v>141</v>
      </c>
      <c r="BZ76" s="19" t="n">
        <v>138</v>
      </c>
      <c r="CA76" s="19" t="n">
        <v>91.3265306122449</v>
      </c>
      <c r="CB76" s="19" t="n">
        <v>73.3333333333333</v>
      </c>
      <c r="CC76" s="19" t="n">
        <v>96.2616822429907</v>
      </c>
      <c r="CD76" s="19" t="n">
        <v>93.9252336448598</v>
      </c>
      <c r="CE76" s="19" t="n">
        <v>94.392523364486</v>
      </c>
      <c r="CF76" s="21" t="n">
        <v>1196.9</v>
      </c>
      <c r="CG76" s="21" t="n">
        <v>33.2</v>
      </c>
      <c r="CH76" s="21" t="n">
        <v>50.17</v>
      </c>
      <c r="CI76" s="21" t="n">
        <v>43.7</v>
      </c>
      <c r="CJ76" s="21" t="n">
        <v>36</v>
      </c>
      <c r="CK76" s="21" t="n">
        <v>15.5</v>
      </c>
      <c r="CL76" s="21" t="n">
        <v>84.5</v>
      </c>
      <c r="CM76" s="21" t="n">
        <v>0.184</v>
      </c>
      <c r="CN76" s="21" t="n">
        <v>300</v>
      </c>
      <c r="CO76" s="21" t="n">
        <v>981.4</v>
      </c>
      <c r="CP76" s="21" t="n">
        <v>49.2</v>
      </c>
      <c r="CQ76" s="21" t="n">
        <v>61.28</v>
      </c>
      <c r="CR76" s="21" t="n">
        <v>12.6</v>
      </c>
      <c r="CS76" s="21" t="n">
        <v>0.3</v>
      </c>
      <c r="CT76" s="21" t="n">
        <v>83.2</v>
      </c>
      <c r="CU76" s="21" t="n">
        <v>16.7</v>
      </c>
      <c r="CV76" s="21" t="n">
        <v>4.988</v>
      </c>
      <c r="CW76" s="21" t="n">
        <v>300</v>
      </c>
      <c r="CX76" s="21" t="n">
        <v>893</v>
      </c>
      <c r="CY76" s="21" t="n">
        <v>38.9</v>
      </c>
      <c r="CZ76" s="21" t="n">
        <v>67.32</v>
      </c>
      <c r="DA76" s="21" t="n">
        <v>39.5</v>
      </c>
      <c r="DB76" s="21" t="n">
        <v>19.7</v>
      </c>
      <c r="DC76" s="21" t="n">
        <v>57.4</v>
      </c>
      <c r="DD76" s="21" t="n">
        <v>42.6</v>
      </c>
      <c r="DE76" s="21" t="n">
        <v>1.348</v>
      </c>
      <c r="DF76" s="21" t="n">
        <v>300</v>
      </c>
      <c r="DG76" s="21" t="n">
        <v>801.3</v>
      </c>
      <c r="DH76" s="21" t="n">
        <v>131.8</v>
      </c>
      <c r="DI76" s="21" t="n">
        <v>75.99</v>
      </c>
      <c r="DJ76" s="21" t="n">
        <v>27.7</v>
      </c>
      <c r="DK76" s="21" t="n">
        <v>3.8</v>
      </c>
      <c r="DL76" s="21" t="n">
        <v>92.9</v>
      </c>
      <c r="DM76" s="21" t="n">
        <v>7.1</v>
      </c>
      <c r="DN76" s="21" t="n">
        <v>13.175</v>
      </c>
      <c r="DO76" s="21" t="n">
        <v>300</v>
      </c>
      <c r="DP76" s="21" t="n">
        <v>1236.3</v>
      </c>
      <c r="DQ76" s="21" t="n">
        <v>44.2</v>
      </c>
      <c r="DR76" s="21" t="n">
        <v>48.6</v>
      </c>
      <c r="DS76" s="21" t="n">
        <v>51.7</v>
      </c>
      <c r="DT76" s="21" t="n">
        <v>42.1</v>
      </c>
      <c r="DU76" s="21" t="n">
        <v>12.9</v>
      </c>
      <c r="DV76" s="21" t="n">
        <v>87.1</v>
      </c>
      <c r="DW76" s="21" t="n">
        <v>0.148</v>
      </c>
      <c r="DX76" s="21" t="n">
        <v>300</v>
      </c>
      <c r="DY76" s="21" t="n">
        <v>1066.3</v>
      </c>
      <c r="DZ76" s="21" t="n">
        <v>58.8</v>
      </c>
      <c r="EA76" s="21" t="n">
        <v>56.44</v>
      </c>
      <c r="EB76" s="21" t="n">
        <v>26.8</v>
      </c>
      <c r="EC76" s="21" t="n">
        <v>3.9</v>
      </c>
      <c r="ED76" s="21" t="n">
        <v>49.5</v>
      </c>
      <c r="EE76" s="21" t="n">
        <v>50.4</v>
      </c>
      <c r="EF76" s="21" t="n">
        <v>0.983</v>
      </c>
      <c r="EG76" s="21" t="n">
        <v>300</v>
      </c>
      <c r="EH76" s="21" t="n">
        <v>1122.5</v>
      </c>
      <c r="EI76" s="21" t="n">
        <v>24.8</v>
      </c>
      <c r="EJ76" s="21" t="n">
        <v>53.48</v>
      </c>
      <c r="EK76" s="21" t="n">
        <v>30.9</v>
      </c>
      <c r="EL76" s="21" t="n">
        <v>5.2</v>
      </c>
      <c r="EM76" s="21" t="n">
        <v>15.6</v>
      </c>
      <c r="EN76" s="21" t="n">
        <v>84.3</v>
      </c>
      <c r="EO76" s="21" t="n">
        <v>0.185</v>
      </c>
      <c r="EP76" s="21" t="n">
        <v>300</v>
      </c>
      <c r="EQ76" s="21" t="n">
        <v>785.4</v>
      </c>
      <c r="ER76" s="21" t="n">
        <v>28.8</v>
      </c>
      <c r="ES76" s="21" t="n">
        <v>76.49</v>
      </c>
      <c r="ET76" s="21" t="n">
        <v>7.8</v>
      </c>
      <c r="EU76" s="21" t="n">
        <v>0</v>
      </c>
      <c r="EV76" s="21" t="n">
        <v>93.7</v>
      </c>
      <c r="EW76" s="21" t="n">
        <v>6.2</v>
      </c>
      <c r="EX76" s="21" t="n">
        <v>15.02</v>
      </c>
      <c r="EY76" s="21" t="n">
        <v>300</v>
      </c>
      <c r="EZ76" s="21" t="n">
        <v>1122.3</v>
      </c>
      <c r="FA76" s="21" t="n">
        <v>39.2</v>
      </c>
      <c r="FB76" s="21" t="n">
        <v>53.53</v>
      </c>
      <c r="FC76" s="21" t="n">
        <v>37.3</v>
      </c>
      <c r="FD76" s="21" t="n">
        <v>18</v>
      </c>
      <c r="FE76" s="21" t="n">
        <v>56.2</v>
      </c>
      <c r="FF76" s="21" t="n">
        <v>43.6</v>
      </c>
      <c r="FG76" s="21" t="n">
        <v>1.291</v>
      </c>
      <c r="FH76" s="21" t="n">
        <v>300</v>
      </c>
      <c r="FI76" s="21" t="n">
        <v>885.9</v>
      </c>
      <c r="FJ76" s="21" t="n">
        <v>44.7</v>
      </c>
      <c r="FK76" s="21" t="n">
        <v>67.89</v>
      </c>
      <c r="FL76" s="21" t="n">
        <v>10.4</v>
      </c>
      <c r="FM76" s="21" t="n">
        <v>0</v>
      </c>
      <c r="FN76" s="21" t="n">
        <v>92.5</v>
      </c>
      <c r="FO76" s="21" t="n">
        <v>7.5</v>
      </c>
      <c r="FP76" s="21" t="n">
        <v>12.297</v>
      </c>
      <c r="FQ76" s="21" t="n">
        <v>300</v>
      </c>
      <c r="FR76" s="15" t="n">
        <v>2.1</v>
      </c>
      <c r="FS76" s="15" t="n">
        <v>3</v>
      </c>
      <c r="FT76" s="15" t="n">
        <v>2.2</v>
      </c>
      <c r="FU76" s="15" t="n">
        <v>1.4</v>
      </c>
      <c r="FV76" s="15" t="n">
        <v>1.1</v>
      </c>
      <c r="FW76" s="15" t="n">
        <v>84</v>
      </c>
      <c r="FX76" s="15" t="n">
        <v>93</v>
      </c>
      <c r="FY76" s="15" t="n">
        <v>97</v>
      </c>
      <c r="FZ76" s="15" t="n">
        <v>92</v>
      </c>
      <c r="GA76" s="15" t="n">
        <v>64</v>
      </c>
      <c r="GB76" s="15" t="n">
        <v>55.6</v>
      </c>
      <c r="GC76" s="15" t="n">
        <v>57.8</v>
      </c>
      <c r="GD76" s="15" t="n">
        <v>57.2</v>
      </c>
      <c r="GE76" s="15" t="n">
        <v>55.3</v>
      </c>
      <c r="GF76" s="15" t="n">
        <v>55.5</v>
      </c>
      <c r="GG76" s="15" t="n">
        <v>22.3</v>
      </c>
      <c r="GH76" s="15" t="n">
        <v>15.4</v>
      </c>
      <c r="GI76" s="15" t="n">
        <v>16.4</v>
      </c>
      <c r="GJ76" s="15" t="n">
        <v>22.6</v>
      </c>
      <c r="GK76" s="15" t="n">
        <v>20</v>
      </c>
      <c r="GL76" s="15" t="n">
        <v>0</v>
      </c>
      <c r="GM76" s="15" t="n">
        <v>8.2</v>
      </c>
      <c r="GN76" s="15" t="n">
        <v>2.5</v>
      </c>
      <c r="GO76" s="15" t="n">
        <v>2</v>
      </c>
      <c r="GP76" s="15" t="n">
        <v>0</v>
      </c>
      <c r="GQ76" s="15" t="n">
        <v>0</v>
      </c>
      <c r="GR76" s="15" t="n">
        <v>5.5</v>
      </c>
      <c r="GS76" s="15" t="n">
        <v>2.4</v>
      </c>
      <c r="GT76" s="15" t="n">
        <v>1.9</v>
      </c>
      <c r="GU76" s="15" t="n">
        <v>0</v>
      </c>
      <c r="GV76" s="15" t="n">
        <v>1.2</v>
      </c>
      <c r="GW76" s="15" t="n">
        <v>10</v>
      </c>
      <c r="GX76" s="15" t="n">
        <v>8</v>
      </c>
      <c r="GY76" s="15" t="n">
        <v>8.2</v>
      </c>
      <c r="GZ76" s="15" t="n">
        <v>3</v>
      </c>
      <c r="HA76" s="15" t="n">
        <v>0</v>
      </c>
      <c r="HB76" s="15" t="n">
        <v>0</v>
      </c>
      <c r="HC76" s="15" t="n">
        <v>0</v>
      </c>
      <c r="HD76" s="15" t="n">
        <v>0</v>
      </c>
      <c r="HE76" s="22" t="n">
        <v>0</v>
      </c>
      <c r="HF76" s="1" t="n">
        <v>-1</v>
      </c>
      <c r="HG76" s="1" t="n">
        <v>-1</v>
      </c>
      <c r="HH76" s="1" t="n">
        <v>-1</v>
      </c>
      <c r="HI76" s="1" t="n">
        <v>-1</v>
      </c>
      <c r="HJ76" s="1" t="n">
        <v>-1</v>
      </c>
      <c r="HK76" s="1" t="n">
        <v>-1</v>
      </c>
      <c r="HL76" s="1" t="n">
        <v>-1</v>
      </c>
      <c r="HM76" s="1" t="n">
        <v>-1</v>
      </c>
      <c r="HN76" s="1" t="n">
        <v>-1</v>
      </c>
      <c r="HO76" s="1" t="n">
        <v>-1</v>
      </c>
      <c r="HP76" s="1" t="n">
        <v>-1</v>
      </c>
      <c r="HQ76" s="1" t="n">
        <v>-1</v>
      </c>
      <c r="HR76" s="1" t="n">
        <v>-1</v>
      </c>
      <c r="HS76" s="1" t="n">
        <v>-1</v>
      </c>
      <c r="HT76" s="1" t="n">
        <v>-1</v>
      </c>
      <c r="HU76" s="1" t="n">
        <v>-1</v>
      </c>
      <c r="HV76" s="1" t="n">
        <v>-1</v>
      </c>
      <c r="HW76" s="1" t="n">
        <v>-1</v>
      </c>
      <c r="HX76" s="1" t="n">
        <v>-1</v>
      </c>
      <c r="HY76" s="1" t="n">
        <v>-1</v>
      </c>
      <c r="HZ76" s="1" t="n">
        <v>-1</v>
      </c>
      <c r="IA76" s="1" t="n">
        <v>-1</v>
      </c>
      <c r="IB76" s="1" t="n">
        <v>-1</v>
      </c>
      <c r="IC76" s="1" t="n">
        <v>-1</v>
      </c>
      <c r="ID76" s="1" t="n">
        <v>-1</v>
      </c>
      <c r="IE76" s="1" t="n">
        <v>-1</v>
      </c>
      <c r="IF76" s="1" t="n">
        <v>-1</v>
      </c>
      <c r="IG76" s="1" t="n">
        <v>-1</v>
      </c>
      <c r="IH76" s="1" t="n">
        <v>-1</v>
      </c>
      <c r="II76" s="1" t="n">
        <v>-1</v>
      </c>
      <c r="IJ76" s="1" t="n">
        <v>-1</v>
      </c>
      <c r="IK76" s="1" t="n">
        <v>-1</v>
      </c>
      <c r="IL76" s="1" t="n">
        <v>-1</v>
      </c>
      <c r="IM76" s="1" t="n">
        <v>-1</v>
      </c>
      <c r="IN76" s="1" t="n">
        <v>-1</v>
      </c>
      <c r="IO76" s="1" t="n">
        <v>-1</v>
      </c>
      <c r="IP76" s="1" t="n">
        <v>-1</v>
      </c>
      <c r="IQ76" s="1" t="n">
        <v>-1</v>
      </c>
      <c r="IR76" s="1" t="n">
        <v>-1</v>
      </c>
      <c r="IS76" s="1" t="n">
        <v>-1</v>
      </c>
      <c r="IT76" s="1" t="n">
        <v>-1</v>
      </c>
      <c r="IU76" s="1" t="n">
        <v>-1</v>
      </c>
      <c r="IV76" s="1" t="n">
        <v>-1</v>
      </c>
      <c r="IW76" s="1" t="n">
        <v>-1</v>
      </c>
      <c r="IX76" s="1" t="n">
        <v>-1</v>
      </c>
      <c r="IY76" s="1" t="n">
        <v>-1</v>
      </c>
      <c r="IZ76" s="1" t="n">
        <v>-1</v>
      </c>
      <c r="JA76" s="1" t="n">
        <v>-1</v>
      </c>
      <c r="JB76" s="1" t="n">
        <v>-1</v>
      </c>
      <c r="JC76" s="1" t="n">
        <v>-1</v>
      </c>
      <c r="JD76" s="1" t="n">
        <v>-1</v>
      </c>
      <c r="JE76" s="1" t="n">
        <v>-1</v>
      </c>
      <c r="JG76" s="1" t="n">
        <v>110</v>
      </c>
      <c r="JH76" s="1" t="n">
        <v>80</v>
      </c>
      <c r="JI76" s="1" t="n">
        <f aca="false">JH76+(JG76-JH76)/3</f>
        <v>90</v>
      </c>
      <c r="JJ76" s="1" t="n">
        <v>1.61</v>
      </c>
      <c r="JK76" s="1" t="n">
        <v>53</v>
      </c>
      <c r="JL76" s="1" t="n">
        <v>10</v>
      </c>
      <c r="JM76" s="1" t="n">
        <v>44</v>
      </c>
      <c r="JN76" s="1" t="n">
        <f aca="false">JM76/JJ76</f>
        <v>27.3291925465838</v>
      </c>
      <c r="JO76" s="1" t="n">
        <v>10</v>
      </c>
      <c r="JP76" s="1" t="n">
        <f aca="false">JL76+JM76+JO76</f>
        <v>64</v>
      </c>
      <c r="JQ76" s="1" t="n">
        <v>25</v>
      </c>
      <c r="JR76" s="1" t="n">
        <f aca="false">(JM76-JQ76)/JM76</f>
        <v>0.431818181818182</v>
      </c>
      <c r="JS76" s="1" t="n">
        <v>74</v>
      </c>
      <c r="JT76" s="1" t="n">
        <f aca="false">(JL76+JO76)/JM76</f>
        <v>0.454545454545455</v>
      </c>
      <c r="JU76" s="23" t="n">
        <f aca="false">(0.8*(1.04*(POWER(JP76,3)-POWER(JM76,3)))+0.6)/1000</f>
        <v>147.23132</v>
      </c>
      <c r="JV76" s="1" t="n">
        <f aca="false">JU76/JJ76</f>
        <v>91.4480248447205</v>
      </c>
      <c r="JW76" s="1" t="n">
        <v>69</v>
      </c>
      <c r="JX76" s="1" t="n">
        <v>46</v>
      </c>
      <c r="JY76" s="1" t="n">
        <f aca="false">JW76/JX76</f>
        <v>1.5</v>
      </c>
      <c r="JZ76" s="1" t="n">
        <v>221</v>
      </c>
      <c r="KA76" s="1" t="n">
        <v>8</v>
      </c>
      <c r="KB76" s="1" t="n">
        <f aca="false">JW76/KA76</f>
        <v>8.625</v>
      </c>
      <c r="KC76" s="1" t="n">
        <v>17.3</v>
      </c>
      <c r="KD76" s="1" t="n">
        <v>2.3</v>
      </c>
      <c r="KE76" s="1" t="n">
        <f aca="false">((3.14*POWER(KD76,2)/4)*KC76*JK76)/1000</f>
        <v>3.807564785</v>
      </c>
      <c r="KF76" s="1" t="n">
        <f aca="false">KE76/JJ76</f>
        <v>2.36494707142857</v>
      </c>
      <c r="KG76" s="1" t="n">
        <v>-1</v>
      </c>
      <c r="KH76" s="1" t="n">
        <v>21</v>
      </c>
      <c r="KI76" s="1" t="n">
        <v>56</v>
      </c>
      <c r="KJ76" s="1" t="n">
        <v>41</v>
      </c>
      <c r="KK76" s="1" t="n">
        <f aca="false">KI76/KJ76</f>
        <v>1.36585365853659</v>
      </c>
      <c r="KL76" s="1" t="n">
        <v>212</v>
      </c>
      <c r="KM76" s="1" t="n">
        <v>14</v>
      </c>
      <c r="KN76" s="1" t="n">
        <v>64</v>
      </c>
      <c r="KO76" s="1" t="n">
        <f aca="false">KN76/JJ76</f>
        <v>39.751552795031</v>
      </c>
      <c r="KP76" s="1" t="n">
        <v>54</v>
      </c>
      <c r="KQ76" s="1" t="n">
        <f aca="false">KP76/JJ76</f>
        <v>33.5403726708074</v>
      </c>
      <c r="KR76" s="1" t="n">
        <v>88</v>
      </c>
      <c r="KS76" s="1" t="n">
        <f aca="false">KR76/JJ76</f>
        <v>54.6583850931677</v>
      </c>
      <c r="KT76" s="1" t="n">
        <v>40</v>
      </c>
      <c r="KU76" s="1" t="n">
        <f aca="false">KT76/JJ76</f>
        <v>24.8447204968944</v>
      </c>
      <c r="KV76" s="1" t="n">
        <f aca="false">KR76-KT76</f>
        <v>48</v>
      </c>
      <c r="KW76" s="1" t="n">
        <v>51</v>
      </c>
      <c r="KX76" s="1" t="n">
        <v>16.6</v>
      </c>
      <c r="KY76" s="1" t="n">
        <v>9.3</v>
      </c>
      <c r="KZ76" s="1" t="n">
        <f aca="false">KX76/JJ76</f>
        <v>10.3105590062112</v>
      </c>
      <c r="LA76" s="1" t="n">
        <f aca="false">KY76/JJ76</f>
        <v>5.77639751552795</v>
      </c>
      <c r="LB76" s="23" t="n">
        <f aca="false">(KX76-KY76)/KX76</f>
        <v>0.439759036144578</v>
      </c>
      <c r="LC76" s="1" t="n">
        <v>117</v>
      </c>
      <c r="LD76" s="1" t="n">
        <v>87</v>
      </c>
      <c r="LE76" s="1" t="n">
        <f aca="false">LD76+(LC76-LD76)/3</f>
        <v>97</v>
      </c>
      <c r="LF76" s="1" t="n">
        <v>68</v>
      </c>
      <c r="LG76" s="1" t="n">
        <v>8</v>
      </c>
      <c r="LH76" s="1" t="n">
        <v>44</v>
      </c>
      <c r="LI76" s="1" t="n">
        <f aca="false">LH76/JJ76</f>
        <v>27.3291925465838</v>
      </c>
      <c r="LJ76" s="1" t="n">
        <v>8</v>
      </c>
      <c r="LK76" s="1" t="n">
        <f aca="false">LG76+LH76+LJ76</f>
        <v>60</v>
      </c>
      <c r="LL76" s="1" t="n">
        <v>27</v>
      </c>
      <c r="LM76" s="23" t="n">
        <f aca="false">(LH76-LL76)/LH76</f>
        <v>0.386363636363636</v>
      </c>
      <c r="LN76" s="1" t="n">
        <v>69</v>
      </c>
      <c r="LO76" s="1" t="n">
        <f aca="false">(LG76+LJ76)/LH76</f>
        <v>0.363636363636364</v>
      </c>
      <c r="LP76" s="1" t="n">
        <f aca="false">(0.8*(1.04*(POWER(LK76,3)-POWER(LH76,3)))+0.6)/1000</f>
        <v>108.839512</v>
      </c>
      <c r="LQ76" s="1" t="n">
        <f aca="false">LP76/JJ76</f>
        <v>67.6021813664596</v>
      </c>
      <c r="LR76" s="1" t="n">
        <v>70</v>
      </c>
      <c r="LS76" s="1" t="n">
        <v>38</v>
      </c>
      <c r="LT76" s="23" t="n">
        <f aca="false">LR76/LS76</f>
        <v>1.84210526315789</v>
      </c>
      <c r="LU76" s="1" t="n">
        <v>255</v>
      </c>
      <c r="LV76" s="1" t="n">
        <v>10</v>
      </c>
      <c r="LW76" s="23" t="n">
        <f aca="false">LR76/LV76</f>
        <v>7</v>
      </c>
      <c r="LX76" s="1" t="n">
        <v>15.9</v>
      </c>
      <c r="LY76" s="1" t="n">
        <f aca="false">((3.14*POWER(KD76,2)/4)*LX76*LF76)/1000</f>
        <v>4.48984518</v>
      </c>
      <c r="LZ76" s="1" t="n">
        <f aca="false">LY76/JJ76</f>
        <v>2.78872371428571</v>
      </c>
      <c r="MA76" s="1" t="n">
        <v>24.1</v>
      </c>
      <c r="MB76" s="1" t="n">
        <v>25</v>
      </c>
      <c r="MC76" s="1" t="n">
        <v>44</v>
      </c>
      <c r="MD76" s="1" t="n">
        <v>29</v>
      </c>
      <c r="ME76" s="23" t="n">
        <f aca="false">MC76/MD76</f>
        <v>1.51724137931034</v>
      </c>
      <c r="MF76" s="1" t="n">
        <v>150</v>
      </c>
      <c r="MG76" s="1" t="n">
        <v>13</v>
      </c>
      <c r="MH76" s="1" t="n">
        <v>73</v>
      </c>
      <c r="MI76" s="1" t="n">
        <f aca="false">MH76/JJ76</f>
        <v>45.3416149068323</v>
      </c>
      <c r="MJ76" s="1" t="n">
        <v>59</v>
      </c>
      <c r="MK76" s="1" t="n">
        <f aca="false">MJ76/JJ76</f>
        <v>36.6459627329192</v>
      </c>
      <c r="ML76" s="1" t="n">
        <v>93</v>
      </c>
      <c r="MM76" s="1" t="n">
        <f aca="false">ML76/JJ76</f>
        <v>57.7639751552795</v>
      </c>
      <c r="MN76" s="1" t="n">
        <v>45</v>
      </c>
      <c r="MO76" s="1" t="n">
        <f aca="false">MN76/JJ76</f>
        <v>27.9503105590062</v>
      </c>
      <c r="MP76" s="1" t="n">
        <f aca="false">ML76-MN76</f>
        <v>48</v>
      </c>
      <c r="MQ76" s="1" t="n">
        <v>50</v>
      </c>
      <c r="MR76" s="1" t="n">
        <v>18.7</v>
      </c>
      <c r="MS76" s="1" t="n">
        <v>12.2</v>
      </c>
      <c r="MT76" s="1" t="n">
        <f aca="false">MR76/JJ76</f>
        <v>11.6149068322981</v>
      </c>
      <c r="MU76" s="1" t="n">
        <f aca="false">MS76/JJ76</f>
        <v>7.57763975155279</v>
      </c>
      <c r="MV76" s="23" t="n">
        <f aca="false">(MR76-MS76)/MR76</f>
        <v>0.3475935828877</v>
      </c>
      <c r="MW76" s="1" t="n">
        <v>125</v>
      </c>
      <c r="MX76" s="1" t="n">
        <v>87</v>
      </c>
      <c r="MY76" s="1" t="n">
        <f aca="false">MX76+(MW76-MX76)/3</f>
        <v>99.6666666666667</v>
      </c>
      <c r="MZ76" s="1" t="n">
        <v>48</v>
      </c>
      <c r="NA76" s="1" t="n">
        <v>9</v>
      </c>
      <c r="NB76" s="1" t="n">
        <v>52</v>
      </c>
      <c r="NC76" s="1" t="n">
        <f aca="false">NB76/JJ76</f>
        <v>32.2981366459627</v>
      </c>
      <c r="ND76" s="1" t="n">
        <v>9</v>
      </c>
      <c r="NE76" s="1" t="n">
        <f aca="false">NA76+NB76+ND76</f>
        <v>70</v>
      </c>
      <c r="NF76" s="1" t="n">
        <v>33</v>
      </c>
      <c r="NG76" s="23" t="n">
        <f aca="false">(NB76-NF76)/NB76</f>
        <v>0.365384615384615</v>
      </c>
      <c r="NH76" s="1" t="n">
        <v>67</v>
      </c>
      <c r="NI76" s="1" t="n">
        <f aca="false">(NA76+ND76)/NB76</f>
        <v>0.346153846153846</v>
      </c>
      <c r="NJ76" s="1" t="n">
        <f aca="false">(0.8*(1.04*(POWER(NE76,3)-POWER(NB76,3)))+0.6)/1000</f>
        <v>168.390744</v>
      </c>
      <c r="NK76" s="1" t="n">
        <f aca="false">NJ76/JJ76</f>
        <v>104.590524223602</v>
      </c>
      <c r="NL76" s="1" t="n">
        <v>78</v>
      </c>
      <c r="NM76" s="1" t="n">
        <v>39</v>
      </c>
      <c r="NN76" s="23" t="n">
        <f aca="false">NL76/NM76</f>
        <v>2</v>
      </c>
      <c r="NO76" s="1" t="n">
        <v>161</v>
      </c>
      <c r="NP76" s="1" t="n">
        <v>15</v>
      </c>
      <c r="NQ76" s="23" t="n">
        <f aca="false">NL76/NP76</f>
        <v>5.2</v>
      </c>
      <c r="NR76" s="1" t="n">
        <v>17.3</v>
      </c>
      <c r="NS76" s="1" t="n">
        <f aca="false">((3.14*POWER(KD76,2)/4)*NR76*MZ76)/1000</f>
        <v>3.44836056</v>
      </c>
      <c r="NT76" s="1" t="n">
        <f aca="false">NS76/JJ76</f>
        <v>2.14183885714286</v>
      </c>
      <c r="NU76" s="1" t="n">
        <v>20.9</v>
      </c>
      <c r="NV76" s="1" t="n">
        <v>24</v>
      </c>
      <c r="NW76" s="1" t="n">
        <v>41</v>
      </c>
      <c r="NX76" s="1" t="n">
        <v>22</v>
      </c>
      <c r="NY76" s="23" t="n">
        <f aca="false">NW76/NX76</f>
        <v>1.86363636363636</v>
      </c>
      <c r="NZ76" s="1" t="n">
        <v>145</v>
      </c>
      <c r="OA76" s="1" t="n">
        <v>15</v>
      </c>
      <c r="OB76" s="1" t="n">
        <v>75</v>
      </c>
      <c r="OC76" s="1" t="n">
        <f aca="false">OB76/JJ76</f>
        <v>46.583850931677</v>
      </c>
      <c r="OD76" s="1" t="n">
        <v>66</v>
      </c>
      <c r="OE76" s="1" t="n">
        <f aca="false">OD76/JJ76</f>
        <v>40.9937888198758</v>
      </c>
      <c r="OF76" s="1" t="n">
        <v>92</v>
      </c>
      <c r="OG76" s="1" t="n">
        <f aca="false">OF76/JJ76</f>
        <v>57.1428571428571</v>
      </c>
      <c r="OH76" s="1" t="n">
        <v>40</v>
      </c>
      <c r="OI76" s="1" t="n">
        <f aca="false">OH76/JJ76</f>
        <v>24.8447204968944</v>
      </c>
      <c r="OJ76" s="1" t="n">
        <f aca="false">OF76-OH76</f>
        <v>52</v>
      </c>
      <c r="OK76" s="1" t="n">
        <v>57</v>
      </c>
      <c r="OL76" s="1" t="n">
        <v>19.4</v>
      </c>
      <c r="OM76" s="1" t="n">
        <v>9.3</v>
      </c>
      <c r="ON76" s="1" t="n">
        <f aca="false">OL76/JJ76</f>
        <v>12.0496894409938</v>
      </c>
      <c r="OO76" s="1" t="n">
        <f aca="false">OM76/JJ76</f>
        <v>5.77639751552795</v>
      </c>
      <c r="OP76" s="23" t="n">
        <f aca="false">(OL76-OM76)/OL76</f>
        <v>0.520618556701031</v>
      </c>
      <c r="OQ76" s="1" t="n">
        <v>95</v>
      </c>
      <c r="OR76" s="1" t="n">
        <v>70</v>
      </c>
      <c r="OS76" s="1" t="n">
        <f aca="false">OR76+(OQ76-OR76)/3</f>
        <v>78.3333333333333</v>
      </c>
      <c r="OT76" s="1" t="n">
        <v>49</v>
      </c>
      <c r="OU76" s="1" t="n">
        <v>8</v>
      </c>
      <c r="OV76" s="1" t="n">
        <v>47</v>
      </c>
      <c r="OW76" s="1" t="n">
        <f aca="false">OV76/JJ76</f>
        <v>29.1925465838509</v>
      </c>
      <c r="OX76" s="1" t="n">
        <v>8</v>
      </c>
      <c r="OY76" s="1" t="n">
        <f aca="false">OU76+OV76+OX76</f>
        <v>63</v>
      </c>
      <c r="OZ76" s="1" t="n">
        <v>29</v>
      </c>
      <c r="PA76" s="23" t="n">
        <f aca="false">(OV76-OZ76)/OV76</f>
        <v>0.382978723404255</v>
      </c>
      <c r="PB76" s="1" t="n">
        <v>68</v>
      </c>
      <c r="PC76" s="1" t="n">
        <f aca="false">(OU76+OX76)/OV76</f>
        <v>0.340425531914894</v>
      </c>
      <c r="PD76" s="1" t="n">
        <f aca="false">(0.8*(1.04*(POWER(OY76,3)-POWER(OV76,3)))+0.6)/1000</f>
        <v>121.658968</v>
      </c>
      <c r="PE76" s="1" t="n">
        <f aca="false">PD76/JJ76</f>
        <v>75.5645763975155</v>
      </c>
      <c r="PF76" s="1" t="n">
        <v>69</v>
      </c>
      <c r="PG76" s="1" t="n">
        <v>43</v>
      </c>
      <c r="PH76" s="23" t="n">
        <f aca="false">PF76/PG76</f>
        <v>1.6046511627907</v>
      </c>
      <c r="PI76" s="1" t="n">
        <v>197</v>
      </c>
      <c r="PJ76" s="1" t="n">
        <v>10</v>
      </c>
      <c r="PK76" s="23" t="n">
        <f aca="false">PF76/PJ76</f>
        <v>6.9</v>
      </c>
      <c r="PL76" s="1" t="n">
        <v>18.4</v>
      </c>
      <c r="PM76" s="1" t="n">
        <f aca="false">((3.14*POWER(KD76,2)/4)*PL76*OT76)/1000</f>
        <v>3.74402924</v>
      </c>
      <c r="PN76" s="1" t="n">
        <f aca="false">PM76/JJ76</f>
        <v>2.325484</v>
      </c>
      <c r="PO76" s="1" t="n">
        <v>26</v>
      </c>
      <c r="PP76" s="1" t="n">
        <v>24</v>
      </c>
      <c r="PQ76" s="1" t="n">
        <v>53</v>
      </c>
      <c r="PR76" s="1" t="n">
        <v>24</v>
      </c>
      <c r="PS76" s="23" t="n">
        <f aca="false">PQ76/PR76</f>
        <v>2.20833333333333</v>
      </c>
      <c r="PT76" s="1" t="n">
        <v>164</v>
      </c>
      <c r="PU76" s="1" t="n">
        <v>12</v>
      </c>
      <c r="PV76" s="1" t="n">
        <v>69</v>
      </c>
      <c r="PW76" s="1" t="n">
        <f aca="false">PV76/JJ76</f>
        <v>42.8571428571429</v>
      </c>
      <c r="PX76" s="1" t="n">
        <v>53</v>
      </c>
      <c r="PY76" s="1" t="n">
        <f aca="false">PX76/JJ76</f>
        <v>32.9192546583851</v>
      </c>
      <c r="PZ76" s="1" t="n">
        <v>93</v>
      </c>
      <c r="QA76" s="1" t="n">
        <f aca="false">PZ76/JJ76</f>
        <v>57.7639751552795</v>
      </c>
      <c r="QB76" s="1" t="n">
        <v>44</v>
      </c>
      <c r="QC76" s="1" t="n">
        <f aca="false">QB76/JJ76</f>
        <v>27.3291925465838</v>
      </c>
      <c r="QD76" s="1" t="n">
        <f aca="false">PZ76-QB76</f>
        <v>49</v>
      </c>
      <c r="QE76" s="1" t="n">
        <v>53</v>
      </c>
      <c r="QF76" s="1" t="n">
        <v>16.5</v>
      </c>
      <c r="QG76" s="1" t="n">
        <v>9.8</v>
      </c>
      <c r="QH76" s="1" t="n">
        <f aca="false">QF76/JJ76</f>
        <v>10.2484472049689</v>
      </c>
      <c r="QI76" s="1" t="n">
        <f aca="false">QG76/JJ76</f>
        <v>6.08695652173913</v>
      </c>
      <c r="QJ76" s="23" t="n">
        <f aca="false">(QF76-QG76)/QF76</f>
        <v>0.406060606060606</v>
      </c>
      <c r="QK76" s="1" t="n">
        <v>111</v>
      </c>
      <c r="QL76" s="1" t="n">
        <v>70</v>
      </c>
      <c r="QM76" s="1" t="n">
        <f aca="false">QL76+(QK76-QL76)/3</f>
        <v>83.6666666666667</v>
      </c>
      <c r="QN76" s="1" t="n">
        <v>57</v>
      </c>
      <c r="QO76" s="1" t="n">
        <v>8</v>
      </c>
      <c r="QP76" s="1" t="n">
        <v>47</v>
      </c>
      <c r="QQ76" s="1" t="n">
        <f aca="false">QP76/JJ76</f>
        <v>29.1925465838509</v>
      </c>
      <c r="QR76" s="1" t="n">
        <v>8</v>
      </c>
      <c r="QS76" s="1" t="n">
        <f aca="false">QO76+QP76+QR76</f>
        <v>63</v>
      </c>
      <c r="QT76" s="1" t="n">
        <v>25</v>
      </c>
      <c r="QU76" s="23" t="n">
        <f aca="false">(QP76-QT76)/QP76</f>
        <v>0.468085106382979</v>
      </c>
      <c r="QV76" s="1" t="n">
        <v>79</v>
      </c>
      <c r="QW76" s="1" t="n">
        <f aca="false">(QO76+QR76)/QP76</f>
        <v>0.340425531914894</v>
      </c>
      <c r="QX76" s="1" t="n">
        <f aca="false">(0.8*(1.04*(POWER(QS76,3)-POWER(QP76,3)))+0.6)/1000</f>
        <v>121.658968</v>
      </c>
      <c r="QY76" s="1" t="n">
        <f aca="false">QX76/JJ76</f>
        <v>75.5645763975155</v>
      </c>
      <c r="QZ76" s="1" t="n">
        <v>78</v>
      </c>
      <c r="RA76" s="1" t="n">
        <v>58</v>
      </c>
      <c r="RB76" s="23" t="n">
        <f aca="false">QZ76/RA76</f>
        <v>1.3448275862069</v>
      </c>
      <c r="RC76" s="1" t="n">
        <v>213</v>
      </c>
      <c r="RD76" s="1" t="n">
        <v>13</v>
      </c>
      <c r="RE76" s="23" t="n">
        <f aca="false">QZ76/RD76</f>
        <v>6</v>
      </c>
      <c r="RF76" s="1" t="n">
        <v>20.6</v>
      </c>
      <c r="RG76" s="1" t="n">
        <f aca="false">((3.14*POWER(KD76,2)/4)*RF76*QN76)/1000</f>
        <v>4.87604163</v>
      </c>
      <c r="RH76" s="1" t="n">
        <f aca="false">RG76/JJ76</f>
        <v>3.02859728571428</v>
      </c>
      <c r="RI76" s="1" t="n">
        <v>23.2</v>
      </c>
      <c r="RJ76" s="1" t="n">
        <v>26</v>
      </c>
      <c r="RK76" s="1" t="n">
        <v>50</v>
      </c>
      <c r="RL76" s="1" t="n">
        <v>21</v>
      </c>
      <c r="RM76" s="23" t="n">
        <f aca="false">RK76/RL76</f>
        <v>2.38095238095238</v>
      </c>
      <c r="RN76" s="1" t="n">
        <v>243</v>
      </c>
      <c r="RO76" s="1" t="n">
        <v>16</v>
      </c>
      <c r="RP76" s="1" t="n">
        <v>70</v>
      </c>
      <c r="RQ76" s="1" t="n">
        <f aca="false">RP76/JJ76</f>
        <v>43.4782608695652</v>
      </c>
      <c r="RR76" s="1" t="n">
        <v>53</v>
      </c>
      <c r="RS76" s="1" t="n">
        <f aca="false">RR76/JJ76</f>
        <v>32.9192546583851</v>
      </c>
      <c r="RT76" s="1" t="n">
        <v>85</v>
      </c>
      <c r="RU76" s="1" t="n">
        <f aca="false">RT76/JJ76</f>
        <v>52.7950310559006</v>
      </c>
      <c r="RV76" s="1" t="n">
        <v>38</v>
      </c>
      <c r="RW76" s="1" t="n">
        <f aca="false">RV76/JJ76</f>
        <v>23.6024844720497</v>
      </c>
      <c r="RX76" s="1" t="n">
        <f aca="false">RT76-RV76</f>
        <v>47</v>
      </c>
      <c r="RY76" s="1" t="n">
        <v>59</v>
      </c>
      <c r="RZ76" s="1" t="n">
        <v>17.6</v>
      </c>
      <c r="SA76" s="1" t="n">
        <v>9.1</v>
      </c>
      <c r="SB76" s="1" t="n">
        <f aca="false">RZ76/JJ76</f>
        <v>10.9316770186335</v>
      </c>
      <c r="SC76" s="1" t="n">
        <f aca="false">SA76/JJ76</f>
        <v>5.65217391304348</v>
      </c>
      <c r="SD76" s="23" t="n">
        <f aca="false">(RZ76-SA76)/RZ76</f>
        <v>0.482954545454546</v>
      </c>
      <c r="ALU76" s="3"/>
      <c r="ALV76" s="3"/>
      <c r="ALW76" s="3"/>
      <c r="ALX76" s="3"/>
      <c r="ALY76" s="3"/>
      <c r="ALZ76" s="3"/>
      <c r="AMA76" s="3"/>
      <c r="AMB76" s="3"/>
      <c r="AMC76" s="3"/>
      <c r="AMD76" s="3"/>
    </row>
    <row r="77" customFormat="false" ht="21" hidden="false" customHeight="false" outlineLevel="0" collapsed="false">
      <c r="A77" s="14" t="s">
        <v>693</v>
      </c>
      <c r="B77" s="13" t="n">
        <v>160</v>
      </c>
      <c r="C77" s="13" t="n">
        <v>54</v>
      </c>
      <c r="D77" s="15" t="n">
        <v>72</v>
      </c>
      <c r="E77" s="13" t="n">
        <v>168</v>
      </c>
      <c r="F77" s="16" t="n">
        <v>4</v>
      </c>
      <c r="G77" s="16" t="n">
        <v>4.5</v>
      </c>
      <c r="H77" s="17" t="n">
        <v>91</v>
      </c>
      <c r="I77" s="17" t="n">
        <v>269</v>
      </c>
      <c r="J77" s="17" t="n">
        <v>998</v>
      </c>
      <c r="K77" s="17" t="n">
        <v>998</v>
      </c>
      <c r="L77" s="17" t="n">
        <v>998</v>
      </c>
      <c r="M77" s="17" t="n">
        <v>998</v>
      </c>
      <c r="N77" s="17" t="n">
        <v>998</v>
      </c>
      <c r="O77" s="17" t="n">
        <v>998</v>
      </c>
      <c r="P77" s="17" t="n">
        <v>998</v>
      </c>
      <c r="Q77" s="17" t="n">
        <v>998</v>
      </c>
      <c r="R77" s="17" t="n">
        <v>998</v>
      </c>
      <c r="S77" s="17" t="n">
        <v>998</v>
      </c>
      <c r="T77" s="17" t="n">
        <v>998</v>
      </c>
      <c r="U77" s="17" t="n">
        <v>998</v>
      </c>
      <c r="V77" s="17" t="n">
        <v>2541</v>
      </c>
      <c r="W77" s="18" t="n">
        <v>0.397916666666667</v>
      </c>
      <c r="X77" s="19" t="n">
        <v>50</v>
      </c>
      <c r="Y77" s="19" t="n">
        <v>34</v>
      </c>
      <c r="Z77" s="19" t="n">
        <v>55</v>
      </c>
      <c r="AA77" s="19" t="n">
        <v>50</v>
      </c>
      <c r="AB77" s="19" t="n">
        <v>55</v>
      </c>
      <c r="AC77" s="19" t="n">
        <v>47</v>
      </c>
      <c r="AD77" s="19" t="n">
        <v>29</v>
      </c>
      <c r="AE77" s="19" t="n">
        <v>50</v>
      </c>
      <c r="AF77" s="19" t="n">
        <v>47</v>
      </c>
      <c r="AG77" s="19" t="n">
        <v>53</v>
      </c>
      <c r="AH77" s="19" t="n">
        <v>0.94</v>
      </c>
      <c r="AI77" s="19" t="n">
        <v>0.852941176470588</v>
      </c>
      <c r="AJ77" s="19" t="n">
        <v>0.909090909090909</v>
      </c>
      <c r="AK77" s="19" t="n">
        <v>0.94</v>
      </c>
      <c r="AL77" s="19" t="n">
        <v>0.963636363636364</v>
      </c>
      <c r="AM77" s="19" t="n">
        <v>188</v>
      </c>
      <c r="AN77" s="19" t="n">
        <v>86</v>
      </c>
      <c r="AO77" s="19" t="n">
        <v>123</v>
      </c>
      <c r="AP77" s="19" t="n">
        <v>157</v>
      </c>
      <c r="AQ77" s="19" t="n">
        <v>152</v>
      </c>
      <c r="AR77" s="19" t="n">
        <v>28</v>
      </c>
      <c r="AS77" s="19" t="n">
        <v>18</v>
      </c>
      <c r="AT77" s="19" t="n">
        <v>31</v>
      </c>
      <c r="AU77" s="19" t="n">
        <v>29</v>
      </c>
      <c r="AV77" s="19" t="n">
        <v>34</v>
      </c>
      <c r="AW77" s="19" t="n">
        <v>98</v>
      </c>
      <c r="AX77" s="19" t="n">
        <v>61.7647058823529</v>
      </c>
      <c r="AY77" s="19" t="n">
        <v>80</v>
      </c>
      <c r="AZ77" s="19" t="n">
        <v>100</v>
      </c>
      <c r="BA77" s="19" t="n">
        <v>87.2727272727273</v>
      </c>
      <c r="BB77" s="19" t="n">
        <v>293</v>
      </c>
      <c r="BC77" s="19" t="n">
        <v>70</v>
      </c>
      <c r="BD77" s="19" t="n">
        <v>228</v>
      </c>
      <c r="BE77" s="19" t="n">
        <v>243</v>
      </c>
      <c r="BF77" s="19" t="n">
        <v>260</v>
      </c>
      <c r="BG77" s="19" t="n">
        <v>267</v>
      </c>
      <c r="BH77" s="19" t="n">
        <v>93</v>
      </c>
      <c r="BI77" s="19" t="n">
        <v>191</v>
      </c>
      <c r="BJ77" s="19" t="n">
        <v>251</v>
      </c>
      <c r="BK77" s="19" t="n">
        <v>250</v>
      </c>
      <c r="BL77" s="19" t="n">
        <v>0.911262798634812</v>
      </c>
      <c r="BM77" s="19" t="n">
        <v>1.32857142857143</v>
      </c>
      <c r="BN77" s="19" t="n">
        <v>0.837719298245614</v>
      </c>
      <c r="BO77" s="19" t="n">
        <v>1.03292181069959</v>
      </c>
      <c r="BP77" s="19" t="n">
        <v>0.961538461538462</v>
      </c>
      <c r="BQ77" s="19" t="n">
        <v>543</v>
      </c>
      <c r="BR77" s="19" t="n">
        <v>247</v>
      </c>
      <c r="BS77" s="19" t="n">
        <v>454</v>
      </c>
      <c r="BT77" s="19" t="n">
        <v>460</v>
      </c>
      <c r="BU77" s="19" t="n">
        <v>536</v>
      </c>
      <c r="BV77" s="19" t="n">
        <v>171</v>
      </c>
      <c r="BW77" s="19" t="n">
        <v>40</v>
      </c>
      <c r="BX77" s="19" t="n">
        <v>139</v>
      </c>
      <c r="BY77" s="19" t="n">
        <v>149</v>
      </c>
      <c r="BZ77" s="19" t="n">
        <v>162</v>
      </c>
      <c r="CA77" s="19" t="n">
        <v>93.1740614334471</v>
      </c>
      <c r="CB77" s="19" t="n">
        <v>75.7142857142857</v>
      </c>
      <c r="CC77" s="19" t="n">
        <v>96.0526315789474</v>
      </c>
      <c r="CD77" s="19" t="n">
        <v>92.5925925925926</v>
      </c>
      <c r="CE77" s="19" t="n">
        <v>94.2307692307692</v>
      </c>
      <c r="CF77" s="21" t="n">
        <v>1085.8</v>
      </c>
      <c r="CG77" s="21" t="n">
        <v>55.5</v>
      </c>
      <c r="CH77" s="21" t="n">
        <v>55.42</v>
      </c>
      <c r="CI77" s="21" t="n">
        <v>50.3</v>
      </c>
      <c r="CJ77" s="21" t="n">
        <v>22.2</v>
      </c>
      <c r="CK77" s="21" t="n">
        <v>49.7</v>
      </c>
      <c r="CL77" s="21" t="n">
        <v>50.3</v>
      </c>
      <c r="CM77" s="21" t="n">
        <v>0.987</v>
      </c>
      <c r="CN77" s="21" t="n">
        <v>300</v>
      </c>
      <c r="CO77" s="21" t="n">
        <v>982.1</v>
      </c>
      <c r="CP77" s="21" t="n">
        <v>62.7</v>
      </c>
      <c r="CQ77" s="21" t="n">
        <v>61.34</v>
      </c>
      <c r="CR77" s="21" t="n">
        <v>26.9</v>
      </c>
      <c r="CS77" s="21" t="n">
        <v>6.9</v>
      </c>
      <c r="CT77" s="21" t="n">
        <v>87.1</v>
      </c>
      <c r="CU77" s="21" t="n">
        <v>12.9</v>
      </c>
      <c r="CV77" s="21" t="n">
        <v>6.733</v>
      </c>
      <c r="CW77" s="21" t="n">
        <v>300</v>
      </c>
      <c r="CX77" s="21" t="n">
        <v>783.3</v>
      </c>
      <c r="CY77" s="21" t="n">
        <v>24.1</v>
      </c>
      <c r="CZ77" s="21" t="n">
        <v>76.67</v>
      </c>
      <c r="DA77" s="21" t="n">
        <v>9.6</v>
      </c>
      <c r="DB77" s="21" t="n">
        <v>0</v>
      </c>
      <c r="DC77" s="21" t="n">
        <v>93</v>
      </c>
      <c r="DD77" s="21" t="n">
        <v>7</v>
      </c>
      <c r="DE77" s="21" t="n">
        <v>13.216</v>
      </c>
      <c r="DF77" s="21" t="n">
        <v>300</v>
      </c>
      <c r="DG77" s="21" t="n">
        <v>659.7</v>
      </c>
      <c r="DH77" s="21" t="n">
        <v>18.6</v>
      </c>
      <c r="DI77" s="21" t="n">
        <v>91.02</v>
      </c>
      <c r="DJ77" s="21" t="n">
        <v>4.6</v>
      </c>
      <c r="DK77" s="21" t="n">
        <v>0</v>
      </c>
      <c r="DL77" s="21" t="n">
        <v>96.9</v>
      </c>
      <c r="DM77" s="21" t="n">
        <v>3.1</v>
      </c>
      <c r="DN77" s="21" t="n">
        <v>31.103</v>
      </c>
      <c r="DO77" s="21" t="n">
        <v>251</v>
      </c>
      <c r="DP77" s="21" t="n">
        <v>1089</v>
      </c>
      <c r="DQ77" s="21" t="n">
        <v>46.6</v>
      </c>
      <c r="DR77" s="21" t="n">
        <v>55.2</v>
      </c>
      <c r="DS77" s="21" t="n">
        <v>23.2</v>
      </c>
      <c r="DT77" s="21" t="n">
        <v>5.1</v>
      </c>
      <c r="DU77" s="21" t="n">
        <v>80.8</v>
      </c>
      <c r="DV77" s="21" t="n">
        <v>19.2</v>
      </c>
      <c r="DW77" s="21" t="n">
        <v>4.211</v>
      </c>
      <c r="DX77" s="21" t="n">
        <v>300</v>
      </c>
      <c r="DY77" s="21" t="n">
        <v>1001.9</v>
      </c>
      <c r="DZ77" s="21" t="n">
        <v>52.9</v>
      </c>
      <c r="EA77" s="21" t="n">
        <v>60.06</v>
      </c>
      <c r="EB77" s="21" t="n">
        <v>23.2</v>
      </c>
      <c r="EC77" s="21" t="n">
        <v>2.7</v>
      </c>
      <c r="ED77" s="21" t="n">
        <v>88</v>
      </c>
      <c r="EE77" s="21" t="n">
        <v>12</v>
      </c>
      <c r="EF77" s="21" t="n">
        <v>7.337</v>
      </c>
      <c r="EG77" s="21" t="n">
        <v>300</v>
      </c>
      <c r="EH77" s="21" t="n">
        <v>1119.5</v>
      </c>
      <c r="EI77" s="21" t="n">
        <v>49.4</v>
      </c>
      <c r="EJ77" s="21" t="n">
        <v>53.71</v>
      </c>
      <c r="EK77" s="21" t="n">
        <v>36.5</v>
      </c>
      <c r="EL77" s="21" t="n">
        <v>7.9</v>
      </c>
      <c r="EM77" s="21" t="n">
        <v>66.3</v>
      </c>
      <c r="EN77" s="21" t="n">
        <v>33.6</v>
      </c>
      <c r="EO77" s="21" t="n">
        <v>1.973</v>
      </c>
      <c r="EP77" s="21" t="n">
        <v>300</v>
      </c>
      <c r="EQ77" s="21" t="n">
        <v>986.9</v>
      </c>
      <c r="ER77" s="21" t="n">
        <v>55.9</v>
      </c>
      <c r="ES77" s="21" t="n">
        <v>61.01</v>
      </c>
      <c r="ET77" s="21" t="n">
        <v>24.6</v>
      </c>
      <c r="EU77" s="21" t="n">
        <v>5.3</v>
      </c>
      <c r="EV77" s="21" t="n">
        <v>71.3</v>
      </c>
      <c r="EW77" s="21" t="n">
        <v>28.7</v>
      </c>
      <c r="EX77" s="21" t="n">
        <v>2.483</v>
      </c>
      <c r="EY77" s="21" t="n">
        <v>300</v>
      </c>
      <c r="EZ77" s="21" t="n">
        <v>1064.6</v>
      </c>
      <c r="FA77" s="21" t="n">
        <v>49.4</v>
      </c>
      <c r="FB77" s="21" t="n">
        <v>56.49</v>
      </c>
      <c r="FC77" s="21" t="n">
        <v>34.3</v>
      </c>
      <c r="FD77" s="21" t="n">
        <v>16.3</v>
      </c>
      <c r="FE77" s="21" t="n">
        <v>75.7</v>
      </c>
      <c r="FF77" s="21" t="n">
        <v>24.2</v>
      </c>
      <c r="FG77" s="21" t="n">
        <v>3.125</v>
      </c>
      <c r="FH77" s="21" t="n">
        <v>300</v>
      </c>
      <c r="FI77" s="21" t="n">
        <v>937.8</v>
      </c>
      <c r="FJ77" s="21" t="n">
        <v>64.1</v>
      </c>
      <c r="FK77" s="21" t="n">
        <v>64.27</v>
      </c>
      <c r="FL77" s="21" t="n">
        <v>30.2</v>
      </c>
      <c r="FM77" s="21" t="n">
        <v>8.2</v>
      </c>
      <c r="FN77" s="21" t="n">
        <v>95.2</v>
      </c>
      <c r="FO77" s="21" t="n">
        <v>4.8</v>
      </c>
      <c r="FP77" s="21" t="n">
        <v>19.755</v>
      </c>
      <c r="FQ77" s="21" t="n">
        <v>300</v>
      </c>
      <c r="FR77" s="15" t="n">
        <v>1.1</v>
      </c>
      <c r="FS77" s="15" t="n">
        <v>2.4</v>
      </c>
      <c r="FT77" s="15" t="n">
        <v>1.6</v>
      </c>
      <c r="FU77" s="15" t="n">
        <v>2.4</v>
      </c>
      <c r="FV77" s="15" t="n">
        <v>0.9</v>
      </c>
      <c r="FW77" s="15" t="n">
        <v>98</v>
      </c>
      <c r="FX77" s="15" t="n">
        <v>180</v>
      </c>
      <c r="FY77" s="15" t="n">
        <v>92</v>
      </c>
      <c r="FZ77" s="15" t="n">
        <v>88</v>
      </c>
      <c r="GA77" s="15" t="n">
        <v>82</v>
      </c>
      <c r="GB77" s="15" t="n">
        <v>71.6</v>
      </c>
      <c r="GC77" s="15" t="n">
        <v>67.5</v>
      </c>
      <c r="GD77" s="15" t="n">
        <v>72</v>
      </c>
      <c r="GE77" s="15" t="n">
        <v>69.9</v>
      </c>
      <c r="GF77" s="15" t="n">
        <v>69.9</v>
      </c>
      <c r="GG77" s="15" t="n">
        <v>15.8</v>
      </c>
      <c r="GH77" s="15" t="n">
        <v>13.3</v>
      </c>
      <c r="GI77" s="15" t="n">
        <v>12</v>
      </c>
      <c r="GJ77" s="15" t="n">
        <v>13.9</v>
      </c>
      <c r="GK77" s="15" t="n">
        <v>14.5</v>
      </c>
      <c r="GL77" s="15" t="n">
        <v>0</v>
      </c>
      <c r="GM77" s="15" t="n">
        <v>0</v>
      </c>
      <c r="GN77" s="15" t="n">
        <v>0.6</v>
      </c>
      <c r="GO77" s="15" t="n">
        <v>1.6</v>
      </c>
      <c r="GP77" s="15" t="n">
        <v>0.3</v>
      </c>
      <c r="GQ77" s="15" t="n">
        <v>0</v>
      </c>
      <c r="GR77" s="15" t="n">
        <v>1</v>
      </c>
      <c r="GS77" s="15" t="n">
        <v>0.6</v>
      </c>
      <c r="GT77" s="15" t="n">
        <v>0.8</v>
      </c>
      <c r="GU77" s="15" t="n">
        <v>0</v>
      </c>
      <c r="GV77" s="15" t="n">
        <v>0</v>
      </c>
      <c r="GW77" s="15" t="n">
        <v>0</v>
      </c>
      <c r="GX77" s="15" t="n">
        <v>1.9</v>
      </c>
      <c r="GY77" s="15" t="n">
        <v>1.1</v>
      </c>
      <c r="GZ77" s="15" t="n">
        <v>0.4</v>
      </c>
      <c r="HA77" s="15" t="n">
        <v>0</v>
      </c>
      <c r="HB77" s="15" t="n">
        <v>0</v>
      </c>
      <c r="HC77" s="15" t="n">
        <v>0</v>
      </c>
      <c r="HD77" s="15" t="n">
        <v>0</v>
      </c>
      <c r="HE77" s="22" t="n">
        <v>0</v>
      </c>
      <c r="HF77" s="1" t="n">
        <v>-1</v>
      </c>
      <c r="HG77" s="1" t="n">
        <v>-1</v>
      </c>
      <c r="HH77" s="1" t="n">
        <v>-1</v>
      </c>
      <c r="HI77" s="1" t="n">
        <v>-1</v>
      </c>
      <c r="HJ77" s="1" t="n">
        <v>-1</v>
      </c>
      <c r="HK77" s="1" t="n">
        <v>-1</v>
      </c>
      <c r="HL77" s="1" t="n">
        <v>-1</v>
      </c>
      <c r="HM77" s="1" t="n">
        <v>-1</v>
      </c>
      <c r="HN77" s="1" t="n">
        <v>-1</v>
      </c>
      <c r="HO77" s="1" t="n">
        <v>-1</v>
      </c>
      <c r="HP77" s="1" t="n">
        <v>-1</v>
      </c>
      <c r="HQ77" s="1" t="n">
        <v>-1</v>
      </c>
      <c r="HR77" s="1" t="n">
        <v>-1</v>
      </c>
      <c r="HS77" s="1" t="n">
        <v>-1</v>
      </c>
      <c r="HT77" s="1" t="n">
        <v>-1</v>
      </c>
      <c r="HU77" s="1" t="n">
        <v>-1</v>
      </c>
      <c r="HV77" s="1" t="n">
        <v>-1</v>
      </c>
      <c r="HW77" s="1" t="n">
        <v>-1</v>
      </c>
      <c r="HX77" s="1" t="n">
        <v>-1</v>
      </c>
      <c r="HY77" s="1" t="n">
        <v>-1</v>
      </c>
      <c r="HZ77" s="1" t="n">
        <v>-1</v>
      </c>
      <c r="IA77" s="1" t="n">
        <v>-1</v>
      </c>
      <c r="IB77" s="1" t="n">
        <v>-1</v>
      </c>
      <c r="IC77" s="1" t="n">
        <v>-1</v>
      </c>
      <c r="ID77" s="1" t="n">
        <v>-1</v>
      </c>
      <c r="IE77" s="1" t="n">
        <v>-1</v>
      </c>
      <c r="IF77" s="1" t="n">
        <v>-1</v>
      </c>
      <c r="IG77" s="1" t="n">
        <v>-1</v>
      </c>
      <c r="IH77" s="1" t="n">
        <v>-1</v>
      </c>
      <c r="II77" s="1" t="n">
        <v>-1</v>
      </c>
      <c r="IJ77" s="1" t="n">
        <v>-1</v>
      </c>
      <c r="IK77" s="1" t="n">
        <v>-1</v>
      </c>
      <c r="IL77" s="1" t="n">
        <v>-1</v>
      </c>
      <c r="IM77" s="1" t="n">
        <v>-1</v>
      </c>
      <c r="IN77" s="1" t="n">
        <v>-1</v>
      </c>
      <c r="IO77" s="1" t="n">
        <v>-1</v>
      </c>
      <c r="IP77" s="1" t="n">
        <v>-1</v>
      </c>
      <c r="IQ77" s="1" t="n">
        <v>-1</v>
      </c>
      <c r="IR77" s="1" t="n">
        <v>-1</v>
      </c>
      <c r="IS77" s="1" t="n">
        <v>-1</v>
      </c>
      <c r="IT77" s="1" t="n">
        <v>-1</v>
      </c>
      <c r="IU77" s="1" t="n">
        <v>-1</v>
      </c>
      <c r="IV77" s="1" t="n">
        <v>-1</v>
      </c>
      <c r="IW77" s="1" t="n">
        <v>-1</v>
      </c>
      <c r="IX77" s="1" t="n">
        <v>-1</v>
      </c>
      <c r="IY77" s="1" t="n">
        <v>-1</v>
      </c>
      <c r="IZ77" s="1" t="n">
        <v>-1</v>
      </c>
      <c r="JA77" s="1" t="n">
        <v>-1</v>
      </c>
      <c r="JB77" s="1" t="n">
        <v>-1</v>
      </c>
      <c r="JC77" s="1" t="n">
        <v>-1</v>
      </c>
      <c r="JD77" s="1" t="n">
        <v>-1</v>
      </c>
      <c r="JE77" s="1" t="n">
        <v>-1</v>
      </c>
      <c r="JG77" s="1" t="n">
        <v>130</v>
      </c>
      <c r="JH77" s="1" t="n">
        <v>80</v>
      </c>
      <c r="JI77" s="1" t="n">
        <f aca="false">JH77+(JG77-JH77)/3</f>
        <v>96.6666666666667</v>
      </c>
      <c r="JJ77" s="1" t="n">
        <v>1.81</v>
      </c>
      <c r="JK77" s="1" t="n">
        <v>54</v>
      </c>
      <c r="JL77" s="1" t="n">
        <v>9</v>
      </c>
      <c r="JM77" s="1" t="n">
        <v>50</v>
      </c>
      <c r="JN77" s="1" t="n">
        <f aca="false">JM77/JJ77</f>
        <v>27.6243093922652</v>
      </c>
      <c r="JO77" s="1" t="n">
        <v>9</v>
      </c>
      <c r="JP77" s="1" t="n">
        <f aca="false">JL77+JM77+JO77</f>
        <v>68</v>
      </c>
      <c r="JQ77" s="1" t="n">
        <v>33</v>
      </c>
      <c r="JR77" s="1" t="n">
        <f aca="false">(JM77-JQ77)/JM77</f>
        <v>0.34</v>
      </c>
      <c r="JS77" s="1" t="n">
        <v>64</v>
      </c>
      <c r="JT77" s="1" t="n">
        <f aca="false">(JL77+JO77)/JM77</f>
        <v>0.36</v>
      </c>
      <c r="JU77" s="23" t="n">
        <f aca="false">(0.8*(1.04*(POWER(JP77,3)-POWER(JM77,3)))+0.6)/1000</f>
        <v>157.608024</v>
      </c>
      <c r="JV77" s="1" t="n">
        <f aca="false">JU77/JJ77</f>
        <v>87.0762563535912</v>
      </c>
      <c r="JW77" s="1" t="n">
        <v>58</v>
      </c>
      <c r="JX77" s="1" t="n">
        <v>45</v>
      </c>
      <c r="JY77" s="1" t="n">
        <f aca="false">JW77/JX77</f>
        <v>1.28888888888889</v>
      </c>
      <c r="JZ77" s="1" t="n">
        <v>247</v>
      </c>
      <c r="KA77" s="1" t="n">
        <v>10</v>
      </c>
      <c r="KB77" s="1" t="n">
        <f aca="false">JW77/KA77</f>
        <v>5.8</v>
      </c>
      <c r="KC77" s="1" t="n">
        <v>20.5</v>
      </c>
      <c r="KD77" s="1" t="n">
        <v>2.3</v>
      </c>
      <c r="KE77" s="1" t="n">
        <f aca="false">((3.14*POWER(KD77,2)/4)*KC77*JK77)/1000</f>
        <v>4.59698355</v>
      </c>
      <c r="KF77" s="1" t="n">
        <f aca="false">KE77/JJ77</f>
        <v>2.53976991712707</v>
      </c>
      <c r="KG77" s="1" t="n">
        <v>14.5</v>
      </c>
      <c r="KH77" s="1" t="n">
        <v>-1</v>
      </c>
      <c r="KI77" s="1" t="n">
        <v>41</v>
      </c>
      <c r="KJ77" s="1" t="n">
        <v>23</v>
      </c>
      <c r="KK77" s="1" t="n">
        <f aca="false">KI77/KJ77</f>
        <v>1.78260869565217</v>
      </c>
      <c r="KL77" s="1" t="n">
        <v>304</v>
      </c>
      <c r="KM77" s="1" t="n">
        <v>13</v>
      </c>
      <c r="KN77" s="1" t="n">
        <v>89</v>
      </c>
      <c r="KO77" s="1" t="n">
        <f aca="false">KN77/JJ77</f>
        <v>49.171270718232</v>
      </c>
      <c r="KP77" s="1" t="n">
        <v>89</v>
      </c>
      <c r="KQ77" s="1" t="n">
        <f aca="false">KP77/JJ77</f>
        <v>49.171270718232</v>
      </c>
      <c r="KR77" s="1" t="n">
        <v>122</v>
      </c>
      <c r="KS77" s="1" t="n">
        <f aca="false">KR77/JJ77</f>
        <v>67.4033149171271</v>
      </c>
      <c r="KT77" s="1" t="n">
        <v>49</v>
      </c>
      <c r="KU77" s="1" t="n">
        <f aca="false">KT77/JJ77</f>
        <v>27.0718232044199</v>
      </c>
      <c r="KV77" s="1" t="n">
        <f aca="false">KR77-KT77</f>
        <v>73</v>
      </c>
      <c r="KW77" s="1" t="n">
        <v>60</v>
      </c>
      <c r="KX77" s="1" t="n">
        <v>27.8</v>
      </c>
      <c r="KY77" s="1" t="n">
        <v>14.5</v>
      </c>
      <c r="KZ77" s="1" t="n">
        <f aca="false">KX77/JJ77</f>
        <v>15.3591160220994</v>
      </c>
      <c r="LA77" s="1" t="n">
        <f aca="false">KY77/JJ77</f>
        <v>8.01104972375691</v>
      </c>
      <c r="LB77" s="23" t="n">
        <f aca="false">(KX77-KY77)/KX77</f>
        <v>0.47841726618705</v>
      </c>
      <c r="LC77" s="1" t="n">
        <v>115</v>
      </c>
      <c r="LD77" s="1" t="n">
        <v>69</v>
      </c>
      <c r="LE77" s="1" t="n">
        <f aca="false">LD77+(LC77-LD77)/3</f>
        <v>84.3333333333333</v>
      </c>
      <c r="LF77" s="1" t="n">
        <v>84</v>
      </c>
      <c r="LG77" s="1" t="n">
        <v>10</v>
      </c>
      <c r="LH77" s="1" t="n">
        <v>48</v>
      </c>
      <c r="LI77" s="1" t="n">
        <f aca="false">LH77/JJ77</f>
        <v>26.5193370165746</v>
      </c>
      <c r="LJ77" s="1" t="n">
        <v>9</v>
      </c>
      <c r="LK77" s="1" t="n">
        <f aca="false">LG77+LH77+LJ77</f>
        <v>67</v>
      </c>
      <c r="LL77" s="1" t="n">
        <v>33</v>
      </c>
      <c r="LM77" s="23" t="n">
        <f aca="false">(LH77-LL77)/LH77</f>
        <v>0.3125</v>
      </c>
      <c r="LN77" s="1" t="n">
        <v>58</v>
      </c>
      <c r="LO77" s="1" t="n">
        <f aca="false">(LG77+LJ77)/LH77</f>
        <v>0.395833333333333</v>
      </c>
      <c r="LP77" s="1" t="n">
        <f aca="false">(0.8*(1.04*(POWER(LK77,3)-POWER(LH77,3)))+0.6)/1000</f>
        <v>158.222872</v>
      </c>
      <c r="LQ77" s="1" t="n">
        <f aca="false">LP77/JJ77</f>
        <v>87.4159513812155</v>
      </c>
      <c r="LR77" s="1" t="n">
        <v>42</v>
      </c>
      <c r="LS77" s="1" t="n">
        <v>71</v>
      </c>
      <c r="LT77" s="23" t="n">
        <f aca="false">LR77/LS77</f>
        <v>0.591549295774648</v>
      </c>
      <c r="LU77" s="1" t="n">
        <v>235</v>
      </c>
      <c r="LV77" s="1" t="n">
        <v>10</v>
      </c>
      <c r="LW77" s="23" t="n">
        <f aca="false">LR77/LV77</f>
        <v>4.2</v>
      </c>
      <c r="LX77" s="1" t="n">
        <v>17.3</v>
      </c>
      <c r="LY77" s="1" t="n">
        <f aca="false">((3.14*POWER(KD77,2)/4)*LX77*LF77)/1000</f>
        <v>6.03463098</v>
      </c>
      <c r="LZ77" s="1" t="n">
        <f aca="false">LY77/JJ77</f>
        <v>3.33405026519337</v>
      </c>
      <c r="MA77" s="1" t="n">
        <v>10.8</v>
      </c>
      <c r="MB77" s="1" t="n">
        <v>23</v>
      </c>
      <c r="MC77" s="1" t="n">
        <v>48</v>
      </c>
      <c r="MD77" s="1" t="n">
        <v>30</v>
      </c>
      <c r="ME77" s="23" t="n">
        <f aca="false">MC77/MD77</f>
        <v>1.6</v>
      </c>
      <c r="MF77" s="1" t="n">
        <v>150</v>
      </c>
      <c r="MG77" s="1" t="n">
        <v>15</v>
      </c>
      <c r="MH77" s="1" t="n">
        <v>91</v>
      </c>
      <c r="MI77" s="1" t="n">
        <f aca="false">MH77/JJ77</f>
        <v>50.2762430939227</v>
      </c>
      <c r="MJ77" s="1" t="n">
        <v>99</v>
      </c>
      <c r="MK77" s="1" t="n">
        <f aca="false">MJ77/JJ77</f>
        <v>54.6961325966851</v>
      </c>
      <c r="ML77" s="1" t="n">
        <v>111</v>
      </c>
      <c r="MM77" s="1" t="n">
        <f aca="false">ML77/JJ77</f>
        <v>61.3259668508287</v>
      </c>
      <c r="MN77" s="1" t="n">
        <v>49</v>
      </c>
      <c r="MO77" s="1" t="n">
        <f aca="false">MN77/JJ77</f>
        <v>27.0718232044199</v>
      </c>
      <c r="MP77" s="1" t="n">
        <f aca="false">ML77-MN77</f>
        <v>62</v>
      </c>
      <c r="MQ77" s="1" t="n">
        <v>55</v>
      </c>
      <c r="MR77" s="1" t="n">
        <v>28.5</v>
      </c>
      <c r="MS77" s="1" t="n">
        <v>16.5</v>
      </c>
      <c r="MT77" s="1" t="n">
        <f aca="false">MR77/JJ77</f>
        <v>15.7458563535912</v>
      </c>
      <c r="MU77" s="1" t="n">
        <f aca="false">MS77/JJ77</f>
        <v>9.11602209944751</v>
      </c>
      <c r="MV77" s="23" t="n">
        <f aca="false">(MR77-MS77)/MR77</f>
        <v>0.421052631578947</v>
      </c>
      <c r="MW77" s="1" t="n">
        <v>122</v>
      </c>
      <c r="MX77" s="1" t="n">
        <v>71</v>
      </c>
      <c r="MY77" s="1" t="n">
        <f aca="false">MX77+(MW77-MX77)/3</f>
        <v>88</v>
      </c>
      <c r="MZ77" s="1" t="n">
        <v>54</v>
      </c>
      <c r="NA77" s="1" t="n">
        <v>10</v>
      </c>
      <c r="NB77" s="1" t="n">
        <v>51</v>
      </c>
      <c r="NC77" s="1" t="n">
        <f aca="false">NB77/JJ77</f>
        <v>28.1767955801105</v>
      </c>
      <c r="ND77" s="1" t="n">
        <v>10</v>
      </c>
      <c r="NE77" s="1" t="n">
        <f aca="false">NA77+NB77+ND77</f>
        <v>71</v>
      </c>
      <c r="NF77" s="1" t="n">
        <v>35</v>
      </c>
      <c r="NG77" s="23" t="n">
        <f aca="false">(NB77-NF77)/NB77</f>
        <v>0.313725490196078</v>
      </c>
      <c r="NH77" s="1" t="n">
        <v>59</v>
      </c>
      <c r="NI77" s="1" t="n">
        <f aca="false">(NA77+ND77)/NB77</f>
        <v>0.392156862745098</v>
      </c>
      <c r="NJ77" s="1" t="n">
        <f aca="false">(0.8*(1.04*(POWER(NE77,3)-POWER(NB77,3)))+0.6)/1000</f>
        <v>187.41692</v>
      </c>
      <c r="NK77" s="1" t="n">
        <f aca="false">NJ77/JJ77</f>
        <v>103.545259668508</v>
      </c>
      <c r="NL77" s="1" t="n">
        <v>56</v>
      </c>
      <c r="NM77" s="1" t="n">
        <v>41</v>
      </c>
      <c r="NN77" s="23" t="n">
        <f aca="false">NL77/NM77</f>
        <v>1.36585365853659</v>
      </c>
      <c r="NO77" s="1" t="n">
        <v>209</v>
      </c>
      <c r="NP77" s="1" t="n">
        <v>11</v>
      </c>
      <c r="NQ77" s="23" t="n">
        <f aca="false">NL77/NP77</f>
        <v>5.09090909090909</v>
      </c>
      <c r="NR77" s="1" t="n">
        <v>18.3</v>
      </c>
      <c r="NS77" s="1" t="n">
        <f aca="false">((3.14*POWER(KD77,2)/4)*NR77*MZ77)/1000</f>
        <v>4.10364873</v>
      </c>
      <c r="NT77" s="1" t="n">
        <f aca="false">NS77/JJ77</f>
        <v>2.26720924309392</v>
      </c>
      <c r="NU77" s="1" t="n">
        <v>11.5</v>
      </c>
      <c r="NV77" s="1" t="n">
        <v>25</v>
      </c>
      <c r="NW77" s="1" t="n">
        <v>43</v>
      </c>
      <c r="NX77" s="1" t="n">
        <v>22</v>
      </c>
      <c r="NY77" s="23" t="n">
        <f aca="false">NW77/NX77</f>
        <v>1.95454545454545</v>
      </c>
      <c r="NZ77" s="1" t="n">
        <v>188</v>
      </c>
      <c r="OA77" s="1" t="n">
        <v>12</v>
      </c>
      <c r="OB77" s="1" t="n">
        <v>93</v>
      </c>
      <c r="OC77" s="1" t="n">
        <f aca="false">OB77/JJ77</f>
        <v>51.3812154696133</v>
      </c>
      <c r="OD77" s="1" t="n">
        <v>95</v>
      </c>
      <c r="OE77" s="1" t="n">
        <f aca="false">OD77/JJ77</f>
        <v>52.4861878453039</v>
      </c>
      <c r="OF77" s="1" t="n">
        <v>144</v>
      </c>
      <c r="OG77" s="1" t="n">
        <f aca="false">OF77/JJ77</f>
        <v>79.5580110497238</v>
      </c>
      <c r="OH77" s="1" t="n">
        <v>68</v>
      </c>
      <c r="OI77" s="1" t="n">
        <f aca="false">OH77/JJ77</f>
        <v>37.5690607734807</v>
      </c>
      <c r="OJ77" s="1" t="n">
        <f aca="false">OF77-OH77</f>
        <v>76</v>
      </c>
      <c r="OK77" s="1" t="n">
        <v>53</v>
      </c>
      <c r="OL77" s="1" t="n">
        <v>28.8</v>
      </c>
      <c r="OM77" s="1" t="n">
        <v>17.2</v>
      </c>
      <c r="ON77" s="1" t="n">
        <f aca="false">OL77/JJ77</f>
        <v>15.9116022099448</v>
      </c>
      <c r="OO77" s="1" t="n">
        <f aca="false">OM77/JJ77</f>
        <v>9.50276243093923</v>
      </c>
      <c r="OP77" s="23" t="n">
        <f aca="false">(OL77-OM77)/OL77</f>
        <v>0.402777777777778</v>
      </c>
      <c r="OQ77" s="1" t="n">
        <v>135</v>
      </c>
      <c r="OR77" s="1" t="n">
        <v>83</v>
      </c>
      <c r="OS77" s="1" t="n">
        <f aca="false">OR77+(OQ77-OR77)/3</f>
        <v>100.333333333333</v>
      </c>
      <c r="OT77" s="1" t="n">
        <v>56</v>
      </c>
      <c r="OU77" s="1" t="n">
        <v>11</v>
      </c>
      <c r="OV77" s="1" t="n">
        <v>51</v>
      </c>
      <c r="OW77" s="1" t="n">
        <f aca="false">OV77/JJ77</f>
        <v>28.1767955801105</v>
      </c>
      <c r="OX77" s="1" t="n">
        <v>9</v>
      </c>
      <c r="OY77" s="1" t="n">
        <f aca="false">OU77+OV77+OX77</f>
        <v>71</v>
      </c>
      <c r="OZ77" s="1" t="n">
        <v>35</v>
      </c>
      <c r="PA77" s="23" t="n">
        <f aca="false">(OV77-OZ77)/OV77</f>
        <v>0.313725490196078</v>
      </c>
      <c r="PB77" s="1" t="n">
        <v>58</v>
      </c>
      <c r="PC77" s="1" t="n">
        <f aca="false">(OU77+OX77)/OV77</f>
        <v>0.392156862745098</v>
      </c>
      <c r="PD77" s="1" t="n">
        <f aca="false">(0.8*(1.04*(POWER(OY77,3)-POWER(OV77,3)))+0.6)/1000</f>
        <v>187.41692</v>
      </c>
      <c r="PE77" s="1" t="n">
        <f aca="false">PD77/JJ77</f>
        <v>103.545259668508</v>
      </c>
      <c r="PF77" s="1" t="n">
        <v>62</v>
      </c>
      <c r="PG77" s="1" t="n">
        <v>43</v>
      </c>
      <c r="PH77" s="23" t="n">
        <f aca="false">PF77/PG77</f>
        <v>1.44186046511628</v>
      </c>
      <c r="PI77" s="1" t="n">
        <v>246</v>
      </c>
      <c r="PJ77" s="1" t="n">
        <v>12</v>
      </c>
      <c r="PK77" s="23" t="n">
        <f aca="false">PF77/PJ77</f>
        <v>5.16666666666667</v>
      </c>
      <c r="PL77" s="1" t="n">
        <v>20.7</v>
      </c>
      <c r="PM77" s="1" t="n">
        <f aca="false">((3.14*POWER(KD77,2)/4)*PL77*OT77)/1000</f>
        <v>4.81375188</v>
      </c>
      <c r="PN77" s="1" t="n">
        <f aca="false">PM77/JJ77</f>
        <v>2.65953142541436</v>
      </c>
      <c r="PO77" s="1" t="n">
        <v>12.6</v>
      </c>
      <c r="PP77" s="1" t="n">
        <v>28</v>
      </c>
      <c r="PQ77" s="1" t="n">
        <v>48</v>
      </c>
      <c r="PR77" s="1" t="n">
        <v>25</v>
      </c>
      <c r="PS77" s="23" t="n">
        <f aca="false">PQ77/PR77</f>
        <v>1.92</v>
      </c>
      <c r="PT77" s="1" t="n">
        <v>197</v>
      </c>
      <c r="PU77" s="1" t="n">
        <v>13</v>
      </c>
      <c r="PV77" s="1" t="n">
        <v>88</v>
      </c>
      <c r="PW77" s="1" t="n">
        <f aca="false">PV77/JJ77</f>
        <v>48.6187845303867</v>
      </c>
      <c r="PX77" s="1" t="n">
        <v>90</v>
      </c>
      <c r="PY77" s="1" t="n">
        <f aca="false">PX77/JJ77</f>
        <v>49.7237569060774</v>
      </c>
      <c r="PZ77" s="1" t="n">
        <v>120</v>
      </c>
      <c r="QA77" s="1" t="n">
        <f aca="false">PZ77/JJ77</f>
        <v>66.2983425414365</v>
      </c>
      <c r="QB77" s="1" t="n">
        <v>52</v>
      </c>
      <c r="QC77" s="1" t="n">
        <f aca="false">QB77/JJ77</f>
        <v>28.7292817679558</v>
      </c>
      <c r="QD77" s="1" t="n">
        <f aca="false">PZ77-QB77</f>
        <v>68</v>
      </c>
      <c r="QE77" s="1" t="n">
        <v>56</v>
      </c>
      <c r="QF77" s="1" t="n">
        <v>26.6</v>
      </c>
      <c r="QG77" s="1" t="n">
        <v>14.9</v>
      </c>
      <c r="QH77" s="1" t="n">
        <f aca="false">QF77/JJ77</f>
        <v>14.6961325966851</v>
      </c>
      <c r="QI77" s="1" t="n">
        <f aca="false">QG77/JJ77</f>
        <v>8.23204419889503</v>
      </c>
      <c r="QJ77" s="23" t="n">
        <f aca="false">(QF77-QG77)/QF77</f>
        <v>0.43984962406015</v>
      </c>
      <c r="QK77" s="1" t="n">
        <v>138</v>
      </c>
      <c r="QL77" s="1" t="n">
        <v>75</v>
      </c>
      <c r="QM77" s="1" t="n">
        <f aca="false">QL77+(QK77-QL77)/3</f>
        <v>96</v>
      </c>
      <c r="QN77" s="1" t="n">
        <v>63</v>
      </c>
      <c r="QO77" s="1" t="n">
        <v>11</v>
      </c>
      <c r="QP77" s="1" t="n">
        <v>47</v>
      </c>
      <c r="QQ77" s="1" t="n">
        <f aca="false">QP77/JJ77</f>
        <v>25.9668508287293</v>
      </c>
      <c r="QR77" s="1" t="n">
        <v>10</v>
      </c>
      <c r="QS77" s="1" t="n">
        <f aca="false">QO77+QP77+QR77</f>
        <v>68</v>
      </c>
      <c r="QT77" s="1" t="n">
        <v>29</v>
      </c>
      <c r="QU77" s="23" t="n">
        <f aca="false">(QP77-QT77)/QP77</f>
        <v>0.382978723404255</v>
      </c>
      <c r="QV77" s="1" t="n">
        <v>69</v>
      </c>
      <c r="QW77" s="1" t="n">
        <f aca="false">(QO77+QR77)/QP77</f>
        <v>0.446808510638298</v>
      </c>
      <c r="QX77" s="1" t="n">
        <f aca="false">(0.8*(1.04*(POWER(QS77,3)-POWER(QP77,3)))+0.6)/1000</f>
        <v>175.227288</v>
      </c>
      <c r="QY77" s="1" t="n">
        <f aca="false">QX77/JJ77</f>
        <v>96.8106563535912</v>
      </c>
      <c r="QZ77" s="1" t="n">
        <v>63</v>
      </c>
      <c r="RA77" s="1" t="n">
        <v>55</v>
      </c>
      <c r="RB77" s="23" t="n">
        <f aca="false">QZ77/RA77</f>
        <v>1.14545454545455</v>
      </c>
      <c r="RC77" s="1" t="n">
        <v>209</v>
      </c>
      <c r="RD77" s="1" t="n">
        <v>12</v>
      </c>
      <c r="RE77" s="23" t="n">
        <f aca="false">QZ77/RD77</f>
        <v>5.25</v>
      </c>
      <c r="RF77" s="1" t="n">
        <v>18.3</v>
      </c>
      <c r="RG77" s="1" t="n">
        <f aca="false">((3.14*POWER(KD77,2)/4)*RF77*QN77)/1000</f>
        <v>4.787590185</v>
      </c>
      <c r="RH77" s="1" t="n">
        <f aca="false">RG77/JJ77</f>
        <v>2.64507745027624</v>
      </c>
      <c r="RI77" s="1" t="n">
        <v>14.9</v>
      </c>
      <c r="RJ77" s="1" t="n">
        <v>-1</v>
      </c>
      <c r="RK77" s="1" t="n">
        <v>48</v>
      </c>
      <c r="RL77" s="1" t="n">
        <v>28</v>
      </c>
      <c r="RM77" s="23" t="n">
        <f aca="false">RK77/RL77</f>
        <v>1.71428571428571</v>
      </c>
      <c r="RN77" s="1" t="n">
        <v>184</v>
      </c>
      <c r="RO77" s="1" t="n">
        <v>13</v>
      </c>
      <c r="RP77" s="1" t="n">
        <v>88</v>
      </c>
      <c r="RQ77" s="1" t="n">
        <f aca="false">RP77/JJ77</f>
        <v>48.6187845303867</v>
      </c>
      <c r="RR77" s="1" t="n">
        <v>91</v>
      </c>
      <c r="RS77" s="1" t="n">
        <f aca="false">RR77/JJ77</f>
        <v>50.2762430939227</v>
      </c>
      <c r="RT77" s="1" t="n">
        <v>121</v>
      </c>
      <c r="RU77" s="1" t="n">
        <f aca="false">RT77/JJ77</f>
        <v>66.8508287292818</v>
      </c>
      <c r="RV77" s="1" t="n">
        <v>48</v>
      </c>
      <c r="RW77" s="1" t="n">
        <f aca="false">RV77/JJ77</f>
        <v>26.5193370165746</v>
      </c>
      <c r="RX77" s="1" t="n">
        <f aca="false">RT77-RV77</f>
        <v>73</v>
      </c>
      <c r="RY77" s="1" t="n">
        <v>59</v>
      </c>
      <c r="RZ77" s="1" t="n">
        <v>28</v>
      </c>
      <c r="SA77" s="1" t="n">
        <v>15.9</v>
      </c>
      <c r="SB77" s="1" t="n">
        <f aca="false">RZ77/JJ77</f>
        <v>15.4696132596685</v>
      </c>
      <c r="SC77" s="1" t="n">
        <f aca="false">SA77/JJ77</f>
        <v>8.78453038674033</v>
      </c>
      <c r="SD77" s="23" t="n">
        <f aca="false">(RZ77-SA77)/RZ77</f>
        <v>0.432142857142857</v>
      </c>
      <c r="ALU77" s="3"/>
      <c r="ALV77" s="3"/>
      <c r="ALW77" s="3"/>
      <c r="ALX77" s="3"/>
      <c r="ALY77" s="3"/>
      <c r="ALZ77" s="3"/>
      <c r="AMA77" s="3"/>
      <c r="AMB77" s="3"/>
      <c r="AMC77" s="3"/>
      <c r="AMD77" s="3"/>
    </row>
    <row r="78" customFormat="false" ht="21" hidden="false" customHeight="false" outlineLevel="0" collapsed="false">
      <c r="A78" s="14" t="s">
        <v>694</v>
      </c>
      <c r="B78" s="13" t="n">
        <v>160</v>
      </c>
      <c r="C78" s="13" t="n">
        <v>38</v>
      </c>
      <c r="D78" s="15" t="n">
        <v>52</v>
      </c>
      <c r="E78" s="13" t="n">
        <v>167</v>
      </c>
      <c r="F78" s="16" t="n">
        <v>4</v>
      </c>
      <c r="G78" s="16" t="n">
        <v>3</v>
      </c>
      <c r="H78" s="17" t="n">
        <v>50</v>
      </c>
      <c r="I78" s="17" t="n">
        <v>269</v>
      </c>
      <c r="J78" s="17" t="n">
        <v>30</v>
      </c>
      <c r="K78" s="17" t="n">
        <v>97</v>
      </c>
      <c r="L78" s="17" t="n">
        <v>998</v>
      </c>
      <c r="M78" s="17" t="n">
        <v>998</v>
      </c>
      <c r="N78" s="17" t="n">
        <v>998</v>
      </c>
      <c r="O78" s="17" t="n">
        <v>998</v>
      </c>
      <c r="P78" s="17" t="n">
        <v>998</v>
      </c>
      <c r="Q78" s="17" t="n">
        <v>998</v>
      </c>
      <c r="R78" s="17" t="n">
        <v>998</v>
      </c>
      <c r="S78" s="17" t="n">
        <v>998</v>
      </c>
      <c r="T78" s="17" t="n">
        <v>998</v>
      </c>
      <c r="U78" s="17" t="n">
        <v>998</v>
      </c>
      <c r="V78" s="17" t="n">
        <v>2297</v>
      </c>
      <c r="W78" s="18" t="n">
        <v>0.239583333333333</v>
      </c>
      <c r="X78" s="19" t="n">
        <v>31</v>
      </c>
      <c r="Y78" s="19" t="n">
        <v>28</v>
      </c>
      <c r="Z78" s="19" t="n">
        <v>30</v>
      </c>
      <c r="AA78" s="19" t="n">
        <v>31</v>
      </c>
      <c r="AB78" s="19" t="n">
        <v>26</v>
      </c>
      <c r="AC78" s="19" t="n">
        <v>29</v>
      </c>
      <c r="AD78" s="19" t="n">
        <v>26</v>
      </c>
      <c r="AE78" s="19" t="n">
        <v>30</v>
      </c>
      <c r="AF78" s="19" t="n">
        <v>28</v>
      </c>
      <c r="AG78" s="19" t="n">
        <v>25</v>
      </c>
      <c r="AH78" s="19" t="n">
        <v>0.935483870967742</v>
      </c>
      <c r="AI78" s="19" t="n">
        <v>0.928571428571429</v>
      </c>
      <c r="AJ78" s="19" t="n">
        <v>1</v>
      </c>
      <c r="AK78" s="19" t="n">
        <v>0.903225806451613</v>
      </c>
      <c r="AL78" s="19" t="n">
        <v>0.961538461538462</v>
      </c>
      <c r="AM78" s="19" t="n">
        <v>93</v>
      </c>
      <c r="AN78" s="19" t="n">
        <v>92</v>
      </c>
      <c r="AO78" s="19" t="n">
        <v>96</v>
      </c>
      <c r="AP78" s="19" t="n">
        <v>103</v>
      </c>
      <c r="AQ78" s="19" t="n">
        <v>96</v>
      </c>
      <c r="AR78" s="19" t="n">
        <v>18</v>
      </c>
      <c r="AS78" s="19" t="n">
        <v>16</v>
      </c>
      <c r="AT78" s="19" t="n">
        <v>19</v>
      </c>
      <c r="AU78" s="19" t="n">
        <v>18</v>
      </c>
      <c r="AV78" s="19" t="n">
        <v>15</v>
      </c>
      <c r="AW78" s="19" t="n">
        <v>100</v>
      </c>
      <c r="AX78" s="19" t="n">
        <v>92.8571428571429</v>
      </c>
      <c r="AY78" s="19" t="n">
        <v>100</v>
      </c>
      <c r="AZ78" s="19" t="n">
        <v>100</v>
      </c>
      <c r="BA78" s="19" t="n">
        <v>96.1538461538462</v>
      </c>
      <c r="BB78" s="19" t="n">
        <v>188</v>
      </c>
      <c r="BC78" s="19" t="n">
        <v>162</v>
      </c>
      <c r="BD78" s="19" t="n">
        <v>180</v>
      </c>
      <c r="BE78" s="19" t="n">
        <v>197</v>
      </c>
      <c r="BF78" s="19" t="n">
        <v>194</v>
      </c>
      <c r="BG78" s="19" t="n">
        <v>181</v>
      </c>
      <c r="BH78" s="19" t="n">
        <v>149</v>
      </c>
      <c r="BI78" s="19" t="n">
        <v>182</v>
      </c>
      <c r="BJ78" s="19" t="n">
        <v>193</v>
      </c>
      <c r="BK78" s="19" t="n">
        <v>198</v>
      </c>
      <c r="BL78" s="19" t="n">
        <v>0.893617021276596</v>
      </c>
      <c r="BM78" s="19" t="n">
        <v>0.919753086419753</v>
      </c>
      <c r="BN78" s="19" t="n">
        <v>1.01111111111111</v>
      </c>
      <c r="BO78" s="19" t="n">
        <v>1</v>
      </c>
      <c r="BP78" s="19" t="n">
        <v>1.02061855670103</v>
      </c>
      <c r="BQ78" s="19" t="n">
        <v>451</v>
      </c>
      <c r="BR78" s="19" t="n">
        <v>394</v>
      </c>
      <c r="BS78" s="19" t="n">
        <v>433</v>
      </c>
      <c r="BT78" s="19" t="n">
        <v>424</v>
      </c>
      <c r="BU78" s="19" t="n">
        <v>422</v>
      </c>
      <c r="BV78" s="19" t="n">
        <v>133</v>
      </c>
      <c r="BW78" s="19" t="n">
        <v>112</v>
      </c>
      <c r="BX78" s="19" t="n">
        <v>107</v>
      </c>
      <c r="BY78" s="19" t="n">
        <v>121</v>
      </c>
      <c r="BZ78" s="19" t="n">
        <v>121</v>
      </c>
      <c r="CA78" s="19" t="n">
        <v>90.9574468085106</v>
      </c>
      <c r="CB78" s="19" t="n">
        <v>91.358024691358</v>
      </c>
      <c r="CC78" s="19" t="n">
        <v>96.1111111111111</v>
      </c>
      <c r="CD78" s="19" t="n">
        <v>97.4619289340102</v>
      </c>
      <c r="CE78" s="19" t="n">
        <v>95.360824742268</v>
      </c>
      <c r="CF78" s="21" t="n">
        <v>1107.1</v>
      </c>
      <c r="CG78" s="21" t="n">
        <v>74.1</v>
      </c>
      <c r="CH78" s="21" t="n">
        <v>54.44</v>
      </c>
      <c r="CI78" s="21" t="n">
        <v>69.1</v>
      </c>
      <c r="CJ78" s="21" t="n">
        <v>42.6</v>
      </c>
      <c r="CK78" s="21" t="n">
        <v>57.2</v>
      </c>
      <c r="CL78" s="21" t="n">
        <v>42.8</v>
      </c>
      <c r="CM78" s="21" t="n">
        <v>1.338</v>
      </c>
      <c r="CN78" s="21" t="n">
        <v>300</v>
      </c>
      <c r="CO78" s="21" t="n">
        <v>871.1</v>
      </c>
      <c r="CP78" s="21" t="n">
        <v>77.9</v>
      </c>
      <c r="CQ78" s="21" t="n">
        <v>69.46</v>
      </c>
      <c r="CR78" s="21" t="n">
        <v>32.3</v>
      </c>
      <c r="CS78" s="21" t="n">
        <v>8.1</v>
      </c>
      <c r="CT78" s="21" t="n">
        <v>90.6</v>
      </c>
      <c r="CU78" s="21" t="n">
        <v>9.4</v>
      </c>
      <c r="CV78" s="21" t="n">
        <v>9.641</v>
      </c>
      <c r="CW78" s="21" t="n">
        <v>300</v>
      </c>
      <c r="CX78" s="21" t="n">
        <v>918.1</v>
      </c>
      <c r="CY78" s="21" t="n">
        <v>52.2</v>
      </c>
      <c r="CZ78" s="21" t="n">
        <v>65.56</v>
      </c>
      <c r="DA78" s="21" t="n">
        <v>41.8</v>
      </c>
      <c r="DB78" s="21" t="n">
        <v>16.6</v>
      </c>
      <c r="DC78" s="21" t="n">
        <v>75</v>
      </c>
      <c r="DD78" s="21" t="n">
        <v>24.9</v>
      </c>
      <c r="DE78" s="21" t="n">
        <v>3.009</v>
      </c>
      <c r="DF78" s="21" t="n">
        <v>300</v>
      </c>
      <c r="DG78" s="21" t="n">
        <v>785.5</v>
      </c>
      <c r="DH78" s="21" t="n">
        <v>49.6</v>
      </c>
      <c r="DI78" s="21" t="n">
        <v>76.69</v>
      </c>
      <c r="DJ78" s="21" t="n">
        <v>22.8</v>
      </c>
      <c r="DK78" s="21" t="n">
        <v>3.2</v>
      </c>
      <c r="DL78" s="21" t="n">
        <v>95.6</v>
      </c>
      <c r="DM78" s="21" t="n">
        <v>4.4</v>
      </c>
      <c r="DN78" s="21" t="n">
        <v>21.741</v>
      </c>
      <c r="DO78" s="21" t="n">
        <v>300</v>
      </c>
      <c r="DP78" s="21" t="n">
        <v>1216.7</v>
      </c>
      <c r="DQ78" s="21" t="n">
        <v>86.5</v>
      </c>
      <c r="DR78" s="21" t="n">
        <v>48.56</v>
      </c>
      <c r="DS78" s="21" t="n">
        <v>88.2</v>
      </c>
      <c r="DT78" s="21" t="n">
        <v>53.3</v>
      </c>
      <c r="DU78" s="21" t="n">
        <v>60.8</v>
      </c>
      <c r="DV78" s="21" t="n">
        <v>39.2</v>
      </c>
      <c r="DW78" s="21" t="n">
        <v>1.553</v>
      </c>
      <c r="DX78" s="21" t="n">
        <v>300</v>
      </c>
      <c r="DY78" s="21" t="n">
        <v>1099.5</v>
      </c>
      <c r="DZ78" s="21" t="n">
        <v>113.4</v>
      </c>
      <c r="EA78" s="21" t="n">
        <v>55.2</v>
      </c>
      <c r="EB78" s="21" t="n">
        <v>58.4</v>
      </c>
      <c r="EC78" s="21" t="n">
        <v>39.9</v>
      </c>
      <c r="ED78" s="21" t="n">
        <v>67.2</v>
      </c>
      <c r="EE78" s="21" t="n">
        <v>32.7</v>
      </c>
      <c r="EF78" s="21" t="n">
        <v>2.054</v>
      </c>
      <c r="EG78" s="21" t="n">
        <v>300</v>
      </c>
      <c r="EH78" s="21" t="n">
        <v>1024.6</v>
      </c>
      <c r="EI78" s="21" t="n">
        <v>48.9</v>
      </c>
      <c r="EJ78" s="21" t="n">
        <v>58.7</v>
      </c>
      <c r="EK78" s="21" t="n">
        <v>37.8</v>
      </c>
      <c r="EL78" s="21" t="n">
        <v>18.8</v>
      </c>
      <c r="EM78" s="21" t="n">
        <v>55.7</v>
      </c>
      <c r="EN78" s="21" t="n">
        <v>44.3</v>
      </c>
      <c r="EO78" s="21" t="n">
        <v>1.258</v>
      </c>
      <c r="EP78" s="21" t="n">
        <v>300</v>
      </c>
      <c r="EQ78" s="21" t="n">
        <v>794.7</v>
      </c>
      <c r="ER78" s="21" t="n">
        <v>63.7</v>
      </c>
      <c r="ES78" s="21" t="n">
        <v>75.97</v>
      </c>
      <c r="ET78" s="21" t="n">
        <v>23.2</v>
      </c>
      <c r="EU78" s="21" t="n">
        <v>4.2</v>
      </c>
      <c r="EV78" s="21" t="n">
        <v>95.6</v>
      </c>
      <c r="EW78" s="21" t="n">
        <v>4.4</v>
      </c>
      <c r="EX78" s="21" t="n">
        <v>21.612</v>
      </c>
      <c r="EY78" s="21" t="n">
        <v>300</v>
      </c>
      <c r="EZ78" s="21" t="n">
        <v>1220.6</v>
      </c>
      <c r="FA78" s="21" t="n">
        <v>74.8</v>
      </c>
      <c r="FB78" s="21" t="n">
        <v>49.35</v>
      </c>
      <c r="FC78" s="21" t="n">
        <v>69.8</v>
      </c>
      <c r="FD78" s="21" t="n">
        <v>48.8</v>
      </c>
      <c r="FE78" s="21" t="n">
        <v>49.5</v>
      </c>
      <c r="FF78" s="21" t="n">
        <v>50.4</v>
      </c>
      <c r="FG78" s="21" t="n">
        <v>0.983</v>
      </c>
      <c r="FH78" s="21" t="n">
        <v>300</v>
      </c>
      <c r="FI78" s="21" t="n">
        <v>915.5</v>
      </c>
      <c r="FJ78" s="21" t="n">
        <v>66.8</v>
      </c>
      <c r="FK78" s="21" t="n">
        <v>65.89</v>
      </c>
      <c r="FL78" s="21" t="n">
        <v>29.3</v>
      </c>
      <c r="FM78" s="21" t="n">
        <v>8</v>
      </c>
      <c r="FN78" s="21" t="n">
        <v>94.6</v>
      </c>
      <c r="FO78" s="21" t="n">
        <v>5.4</v>
      </c>
      <c r="FP78" s="21" t="n">
        <v>17.62</v>
      </c>
      <c r="FQ78" s="21" t="n">
        <v>300</v>
      </c>
      <c r="FR78" s="15" t="n">
        <v>2.2</v>
      </c>
      <c r="FS78" s="15" t="n">
        <v>3.1</v>
      </c>
      <c r="FT78" s="15" t="n">
        <v>1.6</v>
      </c>
      <c r="FU78" s="15" t="n">
        <v>2</v>
      </c>
      <c r="FV78" s="15" t="n">
        <v>1.3</v>
      </c>
      <c r="FW78" s="15" t="n">
        <v>91</v>
      </c>
      <c r="FX78" s="15" t="n">
        <v>112</v>
      </c>
      <c r="FY78" s="15" t="n">
        <v>92</v>
      </c>
      <c r="FZ78" s="15" t="n">
        <v>118</v>
      </c>
      <c r="GA78" s="15" t="n">
        <v>101</v>
      </c>
      <c r="GB78" s="15" t="n">
        <v>51.2</v>
      </c>
      <c r="GC78" s="15" t="n">
        <v>51</v>
      </c>
      <c r="GD78" s="15" t="n">
        <v>52.2</v>
      </c>
      <c r="GE78" s="15" t="n">
        <v>50.4</v>
      </c>
      <c r="GF78" s="15" t="n">
        <v>51.2</v>
      </c>
      <c r="GG78" s="15" t="n">
        <v>9.5</v>
      </c>
      <c r="GH78" s="15" t="n">
        <v>7.4</v>
      </c>
      <c r="GI78" s="15" t="n">
        <v>7.1</v>
      </c>
      <c r="GJ78" s="15" t="n">
        <v>8.1</v>
      </c>
      <c r="GK78" s="15" t="n">
        <v>8.5</v>
      </c>
      <c r="GL78" s="15" t="n">
        <v>1</v>
      </c>
      <c r="GM78" s="15" t="n">
        <v>8</v>
      </c>
      <c r="GN78" s="15" t="n">
        <v>5.4</v>
      </c>
      <c r="GO78" s="15" t="n">
        <v>1.4</v>
      </c>
      <c r="GP78" s="15" t="n">
        <v>0.2</v>
      </c>
      <c r="GQ78" s="15" t="n">
        <v>1.2</v>
      </c>
      <c r="GR78" s="15" t="n">
        <v>0</v>
      </c>
      <c r="GS78" s="15" t="n">
        <v>1.7</v>
      </c>
      <c r="GT78" s="15" t="n">
        <v>0</v>
      </c>
      <c r="GU78" s="15" t="n">
        <v>0</v>
      </c>
      <c r="GV78" s="15" t="n">
        <v>1</v>
      </c>
      <c r="GW78" s="15" t="n">
        <v>8.2</v>
      </c>
      <c r="GX78" s="15" t="n">
        <v>5.7</v>
      </c>
      <c r="GY78" s="15" t="n">
        <v>1.4</v>
      </c>
      <c r="GZ78" s="15" t="n">
        <v>0.5</v>
      </c>
      <c r="HA78" s="15" t="n">
        <v>0</v>
      </c>
      <c r="HB78" s="15" t="n">
        <v>0</v>
      </c>
      <c r="HC78" s="15" t="n">
        <v>1</v>
      </c>
      <c r="HD78" s="15" t="n">
        <v>0</v>
      </c>
      <c r="HE78" s="22" t="n">
        <v>0</v>
      </c>
      <c r="HF78" s="1" t="n">
        <v>-1</v>
      </c>
      <c r="HG78" s="1" t="n">
        <v>-1</v>
      </c>
      <c r="HH78" s="1" t="n">
        <v>-1</v>
      </c>
      <c r="HI78" s="1" t="n">
        <v>-1</v>
      </c>
      <c r="HJ78" s="1" t="n">
        <v>-1</v>
      </c>
      <c r="HK78" s="1" t="n">
        <v>-1</v>
      </c>
      <c r="HL78" s="1" t="n">
        <v>-1</v>
      </c>
      <c r="HM78" s="1" t="n">
        <v>-1</v>
      </c>
      <c r="HN78" s="1" t="n">
        <v>-1</v>
      </c>
      <c r="HO78" s="1" t="n">
        <v>-1</v>
      </c>
      <c r="HP78" s="1" t="n">
        <v>-1</v>
      </c>
      <c r="HQ78" s="1" t="n">
        <v>-1</v>
      </c>
      <c r="HR78" s="1" t="n">
        <v>-1</v>
      </c>
      <c r="HS78" s="1" t="n">
        <v>-1</v>
      </c>
      <c r="HT78" s="1" t="n">
        <v>-1</v>
      </c>
      <c r="HU78" s="1" t="n">
        <v>-1</v>
      </c>
      <c r="HV78" s="1" t="n">
        <v>-1</v>
      </c>
      <c r="HW78" s="1" t="n">
        <v>-1</v>
      </c>
      <c r="HX78" s="1" t="n">
        <v>-1</v>
      </c>
      <c r="HY78" s="1" t="n">
        <v>-1</v>
      </c>
      <c r="HZ78" s="1" t="n">
        <v>-1</v>
      </c>
      <c r="IA78" s="1" t="n">
        <v>-1</v>
      </c>
      <c r="IB78" s="1" t="n">
        <v>-1</v>
      </c>
      <c r="IC78" s="1" t="n">
        <v>-1</v>
      </c>
      <c r="ID78" s="1" t="n">
        <v>-1</v>
      </c>
      <c r="IE78" s="1" t="n">
        <v>-1</v>
      </c>
      <c r="IF78" s="1" t="n">
        <v>-1</v>
      </c>
      <c r="IG78" s="1" t="n">
        <v>-1</v>
      </c>
      <c r="IH78" s="1" t="n">
        <v>-1</v>
      </c>
      <c r="II78" s="1" t="n">
        <v>-1</v>
      </c>
      <c r="IJ78" s="1" t="n">
        <v>-1</v>
      </c>
      <c r="IK78" s="1" t="n">
        <v>-1</v>
      </c>
      <c r="IL78" s="1" t="n">
        <v>-1</v>
      </c>
      <c r="IM78" s="1" t="n">
        <v>-1</v>
      </c>
      <c r="IN78" s="1" t="n">
        <v>-1</v>
      </c>
      <c r="IO78" s="1" t="n">
        <v>-1</v>
      </c>
      <c r="IP78" s="1" t="n">
        <v>-1</v>
      </c>
      <c r="IQ78" s="1" t="n">
        <v>-1</v>
      </c>
      <c r="IR78" s="1" t="n">
        <v>-1</v>
      </c>
      <c r="IS78" s="1" t="n">
        <v>-1</v>
      </c>
      <c r="IT78" s="1" t="n">
        <v>-1</v>
      </c>
      <c r="IU78" s="1" t="n">
        <v>-1</v>
      </c>
      <c r="IV78" s="1" t="n">
        <v>-1</v>
      </c>
      <c r="IW78" s="1" t="n">
        <v>-1</v>
      </c>
      <c r="IX78" s="1" t="n">
        <v>-1</v>
      </c>
      <c r="IY78" s="1" t="n">
        <v>-1</v>
      </c>
      <c r="IZ78" s="1" t="n">
        <v>-1</v>
      </c>
      <c r="JA78" s="1" t="n">
        <v>-1</v>
      </c>
      <c r="JB78" s="1" t="n">
        <v>-1</v>
      </c>
      <c r="JC78" s="1" t="n">
        <v>-1</v>
      </c>
      <c r="JD78" s="1" t="n">
        <v>-1</v>
      </c>
      <c r="JE78" s="1" t="n">
        <v>-1</v>
      </c>
      <c r="JG78" s="1" t="n">
        <v>110</v>
      </c>
      <c r="JH78" s="1" t="n">
        <v>64</v>
      </c>
      <c r="JI78" s="1" t="n">
        <f aca="false">JH78+(JG78-JH78)/3</f>
        <v>79.3333333333333</v>
      </c>
      <c r="JJ78" s="1" t="n">
        <v>1.55</v>
      </c>
      <c r="JK78" s="1" t="n">
        <v>45</v>
      </c>
      <c r="JL78" s="1" t="n">
        <v>8</v>
      </c>
      <c r="JM78" s="1" t="n">
        <v>50</v>
      </c>
      <c r="JN78" s="1" t="n">
        <f aca="false">JM78/JJ78</f>
        <v>32.258064516129</v>
      </c>
      <c r="JO78" s="1" t="n">
        <v>7</v>
      </c>
      <c r="JP78" s="1" t="n">
        <f aca="false">JL78+JM78+JO78</f>
        <v>65</v>
      </c>
      <c r="JQ78" s="1" t="n">
        <v>32</v>
      </c>
      <c r="JR78" s="1" t="n">
        <f aca="false">(JM78-JQ78)/JM78</f>
        <v>0.36</v>
      </c>
      <c r="JS78" s="1" t="n">
        <v>66</v>
      </c>
      <c r="JT78" s="1" t="n">
        <f aca="false">(JL78+JO78)/JM78</f>
        <v>0.3</v>
      </c>
      <c r="JU78" s="23" t="n">
        <f aca="false">(0.8*(1.04*(POWER(JP78,3)-POWER(JM78,3)))+0.6)/1000</f>
        <v>124.4886</v>
      </c>
      <c r="JV78" s="1" t="n">
        <f aca="false">JU78/JJ78</f>
        <v>80.3152258064516</v>
      </c>
      <c r="JW78" s="1" t="n">
        <v>85</v>
      </c>
      <c r="JX78" s="1" t="n">
        <v>46</v>
      </c>
      <c r="JY78" s="1" t="n">
        <f aca="false">JW78/JX78</f>
        <v>1.84782608695652</v>
      </c>
      <c r="JZ78" s="1" t="n">
        <v>167</v>
      </c>
      <c r="KA78" s="1" t="n">
        <v>17</v>
      </c>
      <c r="KB78" s="1" t="n">
        <f aca="false">JW78/KA78</f>
        <v>5</v>
      </c>
      <c r="KC78" s="1" t="n">
        <v>21.4</v>
      </c>
      <c r="KD78" s="1" t="n">
        <v>2.1</v>
      </c>
      <c r="KE78" s="1" t="n">
        <f aca="false">((3.14*POWER(KD78,2)/4)*KC78*JK78)/1000</f>
        <v>3.33376155</v>
      </c>
      <c r="KF78" s="1" t="n">
        <f aca="false">KE78/JJ78</f>
        <v>2.15081390322581</v>
      </c>
      <c r="KG78" s="1" t="n">
        <v>22</v>
      </c>
      <c r="KH78" s="1" t="n">
        <v>-1</v>
      </c>
      <c r="KI78" s="1" t="n">
        <v>49</v>
      </c>
      <c r="KJ78" s="1" t="n">
        <v>19</v>
      </c>
      <c r="KK78" s="1" t="n">
        <f aca="false">KI78/KJ78</f>
        <v>2.57894736842105</v>
      </c>
      <c r="KL78" s="1" t="n">
        <v>169</v>
      </c>
      <c r="KM78" s="1" t="n">
        <v>14</v>
      </c>
      <c r="KN78" s="1" t="n">
        <v>67</v>
      </c>
      <c r="KO78" s="1" t="n">
        <f aca="false">KN78/JJ78</f>
        <v>43.2258064516129</v>
      </c>
      <c r="KP78" s="1" t="n">
        <v>49</v>
      </c>
      <c r="KQ78" s="1" t="n">
        <f aca="false">KP78/JJ78</f>
        <v>31.6129032258064</v>
      </c>
      <c r="KR78" s="1" t="n">
        <v>88</v>
      </c>
      <c r="KS78" s="1" t="n">
        <f aca="false">KR78/JJ78</f>
        <v>56.7741935483871</v>
      </c>
      <c r="KT78" s="1" t="n">
        <v>39</v>
      </c>
      <c r="KU78" s="1" t="n">
        <f aca="false">KT78/JJ78</f>
        <v>25.1612903225806</v>
      </c>
      <c r="KV78" s="1" t="n">
        <f aca="false">KR78-KT78</f>
        <v>49</v>
      </c>
      <c r="KW78" s="1" t="n">
        <v>56</v>
      </c>
      <c r="KX78" s="1" t="n">
        <v>17.9</v>
      </c>
      <c r="KY78" s="1" t="n">
        <v>10.5</v>
      </c>
      <c r="KZ78" s="1" t="n">
        <f aca="false">KX78/JJ78</f>
        <v>11.5483870967742</v>
      </c>
      <c r="LA78" s="1" t="n">
        <f aca="false">KY78/JJ78</f>
        <v>6.7741935483871</v>
      </c>
      <c r="LB78" s="23" t="n">
        <f aca="false">(KX78-KY78)/KX78</f>
        <v>0.41340782122905</v>
      </c>
      <c r="LC78" s="1" t="n">
        <v>106</v>
      </c>
      <c r="LD78" s="1" t="n">
        <v>63</v>
      </c>
      <c r="LE78" s="1" t="n">
        <f aca="false">LD78+(LC78-LD78)/3</f>
        <v>77.3333333333333</v>
      </c>
      <c r="LF78" s="1" t="n">
        <v>68</v>
      </c>
      <c r="LG78" s="1" t="n">
        <v>8</v>
      </c>
      <c r="LH78" s="1" t="n">
        <v>47</v>
      </c>
      <c r="LI78" s="1" t="n">
        <f aca="false">LH78/JJ78</f>
        <v>30.3225806451613</v>
      </c>
      <c r="LJ78" s="1" t="n">
        <v>9</v>
      </c>
      <c r="LK78" s="1" t="n">
        <f aca="false">LG78+LH78+LJ78</f>
        <v>64</v>
      </c>
      <c r="LL78" s="1" t="n">
        <v>31</v>
      </c>
      <c r="LM78" s="23" t="n">
        <f aca="false">(LH78-LL78)/LH78</f>
        <v>0.340425531914894</v>
      </c>
      <c r="LN78" s="1" t="n">
        <v>64</v>
      </c>
      <c r="LO78" s="1" t="n">
        <f aca="false">(LG78+LJ78)/LH78</f>
        <v>0.361702127659574</v>
      </c>
      <c r="LP78" s="1" t="n">
        <f aca="false">(0.8*(1.04*(POWER(LK78,3)-POWER(LH78,3)))+0.6)/1000</f>
        <v>131.723672</v>
      </c>
      <c r="LQ78" s="1" t="n">
        <f aca="false">LP78/JJ78</f>
        <v>84.9830141935484</v>
      </c>
      <c r="LR78" s="1" t="n">
        <v>74</v>
      </c>
      <c r="LS78" s="1" t="n">
        <v>52</v>
      </c>
      <c r="LT78" s="23" t="n">
        <f aca="false">LR78/LS78</f>
        <v>1.42307692307692</v>
      </c>
      <c r="LU78" s="1" t="n">
        <v>200</v>
      </c>
      <c r="LV78" s="1" t="n">
        <v>15</v>
      </c>
      <c r="LW78" s="23" t="n">
        <f aca="false">LR78/LV78</f>
        <v>4.93333333333333</v>
      </c>
      <c r="LX78" s="1" t="n">
        <v>22.8</v>
      </c>
      <c r="LY78" s="1" t="n">
        <f aca="false">((3.14*POWER(KD78,2)/4)*LX78*LF78)/1000</f>
        <v>5.36725224</v>
      </c>
      <c r="LZ78" s="1" t="n">
        <f aca="false">LY78/JJ78</f>
        <v>3.46274338064516</v>
      </c>
      <c r="MA78" s="1" t="n">
        <v>17.1</v>
      </c>
      <c r="MB78" s="1" t="n">
        <v>26</v>
      </c>
      <c r="MC78" s="1" t="n">
        <v>52</v>
      </c>
      <c r="MD78" s="1" t="n">
        <v>25</v>
      </c>
      <c r="ME78" s="23" t="n">
        <f aca="false">MC78/MD78</f>
        <v>2.08</v>
      </c>
      <c r="MF78" s="1" t="n">
        <v>185</v>
      </c>
      <c r="MG78" s="1" t="n">
        <v>16</v>
      </c>
      <c r="MH78" s="1" t="n">
        <v>76</v>
      </c>
      <c r="MI78" s="1" t="n">
        <f aca="false">MH78/JJ78</f>
        <v>49.0322580645161</v>
      </c>
      <c r="MJ78" s="1" t="n">
        <v>55</v>
      </c>
      <c r="MK78" s="1" t="n">
        <f aca="false">MJ78/JJ78</f>
        <v>35.4838709677419</v>
      </c>
      <c r="ML78" s="1" t="n">
        <v>82</v>
      </c>
      <c r="MM78" s="1" t="n">
        <f aca="false">ML78/JJ78</f>
        <v>52.9032258064516</v>
      </c>
      <c r="MN78" s="1" t="n">
        <v>33</v>
      </c>
      <c r="MO78" s="1" t="n">
        <f aca="false">MN78/JJ78</f>
        <v>21.2903225806452</v>
      </c>
      <c r="MP78" s="1" t="n">
        <f aca="false">ML78-MN78</f>
        <v>49</v>
      </c>
      <c r="MQ78" s="1" t="n">
        <v>57</v>
      </c>
      <c r="MR78" s="1" t="n">
        <v>21.5</v>
      </c>
      <c r="MS78" s="1" t="n">
        <v>13.8</v>
      </c>
      <c r="MT78" s="1" t="n">
        <f aca="false">MR78/JJ78</f>
        <v>13.8709677419355</v>
      </c>
      <c r="MU78" s="1" t="n">
        <f aca="false">MS78/JJ78</f>
        <v>8.90322580645161</v>
      </c>
      <c r="MV78" s="23" t="n">
        <f aca="false">(MR78-MS78)/MR78</f>
        <v>0.358139534883721</v>
      </c>
      <c r="MW78" s="1" t="n">
        <v>107</v>
      </c>
      <c r="MX78" s="1" t="n">
        <v>72</v>
      </c>
      <c r="MY78" s="1" t="n">
        <f aca="false">MX78+(MW78-MX78)/3</f>
        <v>83.6666666666667</v>
      </c>
      <c r="MZ78" s="1" t="n">
        <v>55</v>
      </c>
      <c r="NA78" s="1" t="n">
        <v>9</v>
      </c>
      <c r="NB78" s="1" t="n">
        <v>45</v>
      </c>
      <c r="NC78" s="1" t="n">
        <f aca="false">NB78/JJ78</f>
        <v>29.0322580645161</v>
      </c>
      <c r="ND78" s="1" t="n">
        <v>9</v>
      </c>
      <c r="NE78" s="1" t="n">
        <f aca="false">NA78+NB78+ND78</f>
        <v>63</v>
      </c>
      <c r="NF78" s="1" t="n">
        <v>28</v>
      </c>
      <c r="NG78" s="23" t="n">
        <f aca="false">(NB78-NF78)/NB78</f>
        <v>0.377777777777778</v>
      </c>
      <c r="NH78" s="1" t="n">
        <v>68</v>
      </c>
      <c r="NI78" s="1" t="n">
        <f aca="false">(NA78+ND78)/NB78</f>
        <v>0.4</v>
      </c>
      <c r="NJ78" s="1" t="n">
        <f aca="false">(0.8*(1.04*(POWER(NE78,3)-POWER(NB78,3)))+0.6)/1000</f>
        <v>132.223704</v>
      </c>
      <c r="NK78" s="1" t="n">
        <f aca="false">NJ78/JJ78</f>
        <v>85.305615483871</v>
      </c>
      <c r="NL78" s="1" t="n">
        <v>79</v>
      </c>
      <c r="NM78" s="1" t="n">
        <v>36</v>
      </c>
      <c r="NN78" s="23" t="n">
        <f aca="false">NL78/NM78</f>
        <v>2.19444444444444</v>
      </c>
      <c r="NO78" s="1" t="n">
        <v>266</v>
      </c>
      <c r="NP78" s="1" t="n">
        <v>18</v>
      </c>
      <c r="NQ78" s="23" t="n">
        <f aca="false">NL78/NP78</f>
        <v>4.38888888888889</v>
      </c>
      <c r="NR78" s="1" t="n">
        <v>24.4</v>
      </c>
      <c r="NS78" s="1" t="n">
        <f aca="false">((3.14*POWER(KD78,2)/4)*NR78*MZ78)/1000</f>
        <v>4.6458027</v>
      </c>
      <c r="NT78" s="1" t="n">
        <f aca="false">NS78/JJ78</f>
        <v>2.99729206451613</v>
      </c>
      <c r="NU78" s="1" t="n">
        <v>22.2</v>
      </c>
      <c r="NV78" s="1" t="n">
        <v>22</v>
      </c>
      <c r="NW78" s="1" t="n">
        <v>63</v>
      </c>
      <c r="NX78" s="1" t="n">
        <v>24</v>
      </c>
      <c r="NY78" s="23" t="n">
        <f aca="false">NW78/NX78</f>
        <v>2.625</v>
      </c>
      <c r="NZ78" s="1" t="n">
        <v>148</v>
      </c>
      <c r="OA78" s="1" t="n">
        <v>13</v>
      </c>
      <c r="OB78" s="1" t="n">
        <v>75</v>
      </c>
      <c r="OC78" s="1" t="n">
        <f aca="false">OB78/JJ78</f>
        <v>48.3870967741935</v>
      </c>
      <c r="OD78" s="1" t="n">
        <v>58</v>
      </c>
      <c r="OE78" s="1" t="n">
        <f aca="false">OD78/JJ78</f>
        <v>37.4193548387097</v>
      </c>
      <c r="OF78" s="1" t="n">
        <v>95</v>
      </c>
      <c r="OG78" s="1" t="n">
        <f aca="false">OF78/JJ78</f>
        <v>61.2903225806452</v>
      </c>
      <c r="OH78" s="1" t="n">
        <v>42</v>
      </c>
      <c r="OI78" s="1" t="n">
        <f aca="false">OH78/JJ78</f>
        <v>27.0967741935484</v>
      </c>
      <c r="OJ78" s="1" t="n">
        <f aca="false">OF78-OH78</f>
        <v>53</v>
      </c>
      <c r="OK78" s="1" t="n">
        <v>54</v>
      </c>
      <c r="OL78" s="1" t="n">
        <v>19.4</v>
      </c>
      <c r="OM78" s="1" t="n">
        <v>10.5</v>
      </c>
      <c r="ON78" s="1" t="n">
        <f aca="false">OL78/JJ78</f>
        <v>12.5161290322581</v>
      </c>
      <c r="OO78" s="1" t="n">
        <f aca="false">OM78/JJ78</f>
        <v>6.7741935483871</v>
      </c>
      <c r="OP78" s="23" t="n">
        <f aca="false">(OL78-OM78)/OL78</f>
        <v>0.458762886597938</v>
      </c>
      <c r="OQ78" s="1" t="n">
        <v>127</v>
      </c>
      <c r="OR78" s="1" t="n">
        <v>82</v>
      </c>
      <c r="OS78" s="1" t="n">
        <f aca="false">OR78+(OQ78-OR78)/3</f>
        <v>97</v>
      </c>
      <c r="OT78" s="1" t="n">
        <v>57</v>
      </c>
      <c r="OU78" s="1" t="n">
        <v>8</v>
      </c>
      <c r="OV78" s="1" t="n">
        <v>47</v>
      </c>
      <c r="OW78" s="1" t="n">
        <f aca="false">OV78/JJ78</f>
        <v>30.3225806451613</v>
      </c>
      <c r="OX78" s="1" t="n">
        <v>9</v>
      </c>
      <c r="OY78" s="1" t="n">
        <f aca="false">OU78+OV78+OX78</f>
        <v>64</v>
      </c>
      <c r="OZ78" s="1" t="n">
        <v>30</v>
      </c>
      <c r="PA78" s="23" t="n">
        <f aca="false">(OV78-OZ78)/OV78</f>
        <v>0.361702127659574</v>
      </c>
      <c r="PB78" s="1" t="n">
        <v>66</v>
      </c>
      <c r="PC78" s="1" t="n">
        <f aca="false">(OU78+OX78)/OV78</f>
        <v>0.361702127659574</v>
      </c>
      <c r="PD78" s="1" t="n">
        <f aca="false">(0.8*(1.04*(POWER(OY78,3)-POWER(OV78,3)))+0.6)/1000</f>
        <v>131.723672</v>
      </c>
      <c r="PE78" s="1" t="n">
        <f aca="false">PD78/JJ78</f>
        <v>84.9830141935484</v>
      </c>
      <c r="PF78" s="1" t="n">
        <v>75</v>
      </c>
      <c r="PG78" s="1" t="n">
        <v>40</v>
      </c>
      <c r="PH78" s="23" t="n">
        <f aca="false">PF78/PG78</f>
        <v>1.875</v>
      </c>
      <c r="PI78" s="1" t="n">
        <v>150</v>
      </c>
      <c r="PJ78" s="1" t="n">
        <v>13</v>
      </c>
      <c r="PK78" s="23" t="n">
        <f aca="false">PF78/PJ78</f>
        <v>5.76923076923077</v>
      </c>
      <c r="PL78" s="1" t="n">
        <v>22.6</v>
      </c>
      <c r="PM78" s="1" t="n">
        <f aca="false">((3.14*POWER(KD78,2)/4)*PL78*OT78)/1000</f>
        <v>4.45955517</v>
      </c>
      <c r="PN78" s="1" t="n">
        <f aca="false">PM78/JJ78</f>
        <v>2.87713236774194</v>
      </c>
      <c r="PO78" s="1" t="n">
        <v>21.5</v>
      </c>
      <c r="PP78" s="1" t="n">
        <v>-1</v>
      </c>
      <c r="PQ78" s="1" t="n">
        <v>46</v>
      </c>
      <c r="PR78" s="1" t="n">
        <v>17</v>
      </c>
      <c r="PS78" s="23" t="n">
        <f aca="false">PQ78/PR78</f>
        <v>2.70588235294118</v>
      </c>
      <c r="PT78" s="1" t="n">
        <v>185</v>
      </c>
      <c r="PU78" s="1" t="n">
        <v>14</v>
      </c>
      <c r="PV78" s="1" t="n">
        <v>69</v>
      </c>
      <c r="PW78" s="1" t="n">
        <f aca="false">PV78/JJ78</f>
        <v>44.5161290322581</v>
      </c>
      <c r="PX78" s="1" t="n">
        <v>52</v>
      </c>
      <c r="PY78" s="1" t="n">
        <f aca="false">PX78/JJ78</f>
        <v>33.5483870967742</v>
      </c>
      <c r="PZ78" s="1" t="n">
        <v>90</v>
      </c>
      <c r="QA78" s="1" t="n">
        <f aca="false">PZ78/JJ78</f>
        <v>58.0645161290323</v>
      </c>
      <c r="QB78" s="1" t="n">
        <v>47</v>
      </c>
      <c r="QC78" s="1" t="n">
        <f aca="false">QB78/JJ78</f>
        <v>30.3225806451613</v>
      </c>
      <c r="QD78" s="1" t="n">
        <f aca="false">PZ78-QB78</f>
        <v>43</v>
      </c>
      <c r="QE78" s="1" t="n">
        <v>59</v>
      </c>
      <c r="QF78" s="1" t="n">
        <v>16.3</v>
      </c>
      <c r="QG78" s="1" t="n">
        <v>8.5</v>
      </c>
      <c r="QH78" s="1" t="n">
        <f aca="false">QF78/JJ78</f>
        <v>10.5161290322581</v>
      </c>
      <c r="QI78" s="1" t="n">
        <f aca="false">QG78/JJ78</f>
        <v>5.48387096774194</v>
      </c>
      <c r="QJ78" s="23" t="n">
        <f aca="false">(QF78-QG78)/QF78</f>
        <v>0.478527607361963</v>
      </c>
      <c r="QK78" s="1" t="n">
        <v>104</v>
      </c>
      <c r="QL78" s="1" t="n">
        <v>68</v>
      </c>
      <c r="QM78" s="1" t="n">
        <f aca="false">QL78+(QK78-QL78)/3</f>
        <v>80</v>
      </c>
      <c r="QN78" s="1" t="n">
        <v>56</v>
      </c>
      <c r="QO78" s="1" t="n">
        <v>9</v>
      </c>
      <c r="QP78" s="1" t="n">
        <v>51</v>
      </c>
      <c r="QQ78" s="1" t="n">
        <f aca="false">QP78/JJ78</f>
        <v>32.9032258064516</v>
      </c>
      <c r="QR78" s="1" t="n">
        <v>9</v>
      </c>
      <c r="QS78" s="1" t="n">
        <f aca="false">QO78+QP78+QR78</f>
        <v>69</v>
      </c>
      <c r="QT78" s="1" t="n">
        <v>29</v>
      </c>
      <c r="QU78" s="23" t="n">
        <f aca="false">(QP78-QT78)/QP78</f>
        <v>0.431372549019608</v>
      </c>
      <c r="QV78" s="1" t="n">
        <v>73</v>
      </c>
      <c r="QW78" s="1" t="n">
        <f aca="false">(QO78+QR78)/QP78</f>
        <v>0.352941176470588</v>
      </c>
      <c r="QX78" s="1" t="n">
        <f aca="false">(0.8*(1.04*(POWER(QS78,3)-POWER(QP78,3)))+0.6)/1000</f>
        <v>162.954456</v>
      </c>
      <c r="QY78" s="1" t="n">
        <f aca="false">QX78/JJ78</f>
        <v>105.131907096774</v>
      </c>
      <c r="QZ78" s="1" t="n">
        <v>78</v>
      </c>
      <c r="RA78" s="1" t="n">
        <v>34</v>
      </c>
      <c r="RB78" s="23" t="n">
        <f aca="false">QZ78/RA78</f>
        <v>2.29411764705882</v>
      </c>
      <c r="RC78" s="1" t="n">
        <v>178</v>
      </c>
      <c r="RD78" s="1" t="n">
        <v>18</v>
      </c>
      <c r="RE78" s="23" t="n">
        <f aca="false">QZ78/RD78</f>
        <v>4.33333333333333</v>
      </c>
      <c r="RF78" s="1" t="n">
        <v>26</v>
      </c>
      <c r="RG78" s="1" t="n">
        <f aca="false">((3.14*POWER(KD78,2)/4)*RF78*QN78)/1000</f>
        <v>5.0404536</v>
      </c>
      <c r="RH78" s="1" t="n">
        <f aca="false">RG78/JJ78</f>
        <v>3.2519055483871</v>
      </c>
      <c r="RI78" s="1" t="n">
        <v>24.7</v>
      </c>
      <c r="RJ78" s="1" t="n">
        <v>27</v>
      </c>
      <c r="RK78" s="1" t="n">
        <v>45</v>
      </c>
      <c r="RL78" s="1" t="n">
        <v>17</v>
      </c>
      <c r="RM78" s="23" t="n">
        <f aca="false">RK78/RL78</f>
        <v>2.64705882352941</v>
      </c>
      <c r="RN78" s="1" t="n">
        <v>194</v>
      </c>
      <c r="RO78" s="1" t="n">
        <v>15</v>
      </c>
      <c r="RP78" s="1" t="n">
        <v>61</v>
      </c>
      <c r="RQ78" s="1" t="n">
        <f aca="false">RP78/JJ78</f>
        <v>39.3548387096774</v>
      </c>
      <c r="RR78" s="1" t="n">
        <v>50</v>
      </c>
      <c r="RS78" s="1" t="n">
        <f aca="false">RR78/JJ78</f>
        <v>32.258064516129</v>
      </c>
      <c r="RT78" s="1" t="n">
        <v>87</v>
      </c>
      <c r="RU78" s="1" t="n">
        <f aca="false">RT78/JJ78</f>
        <v>56.1290322580645</v>
      </c>
      <c r="RV78" s="1" t="n">
        <v>31</v>
      </c>
      <c r="RW78" s="1" t="n">
        <f aca="false">RV78/JJ78</f>
        <v>20</v>
      </c>
      <c r="RX78" s="1" t="n">
        <f aca="false">RT78-RV78</f>
        <v>56</v>
      </c>
      <c r="RY78" s="1" t="n">
        <v>65</v>
      </c>
      <c r="RZ78" s="1" t="n">
        <v>18.4</v>
      </c>
      <c r="SA78" s="1" t="n">
        <v>10.8</v>
      </c>
      <c r="SB78" s="1" t="n">
        <f aca="false">RZ78/JJ78</f>
        <v>11.8709677419355</v>
      </c>
      <c r="SC78" s="1" t="n">
        <f aca="false">SA78/JJ78</f>
        <v>6.96774193548387</v>
      </c>
      <c r="SD78" s="23" t="n">
        <f aca="false">(RZ78-SA78)/RZ78</f>
        <v>0.413043478260869</v>
      </c>
      <c r="ALU78" s="3"/>
      <c r="ALV78" s="3"/>
      <c r="ALW78" s="3"/>
      <c r="ALX78" s="3"/>
      <c r="ALY78" s="3"/>
      <c r="ALZ78" s="3"/>
      <c r="AMA78" s="3"/>
      <c r="AMB78" s="3"/>
      <c r="AMC78" s="3"/>
      <c r="AMD78" s="3"/>
    </row>
    <row r="79" customFormat="false" ht="21" hidden="false" customHeight="false" outlineLevel="0" collapsed="false">
      <c r="A79" s="14" t="s">
        <v>695</v>
      </c>
      <c r="B79" s="13" t="n">
        <v>160</v>
      </c>
      <c r="C79" s="13" t="n">
        <v>23</v>
      </c>
      <c r="D79" s="15" t="n">
        <v>70</v>
      </c>
      <c r="E79" s="13" t="n">
        <v>183</v>
      </c>
      <c r="F79" s="16" t="n">
        <v>2</v>
      </c>
      <c r="G79" s="16" t="n">
        <v>6</v>
      </c>
      <c r="H79" s="17" t="n">
        <v>999</v>
      </c>
      <c r="I79" s="17" t="n">
        <v>999</v>
      </c>
      <c r="J79" s="17" t="n">
        <v>999</v>
      </c>
      <c r="K79" s="17" t="n">
        <v>999</v>
      </c>
      <c r="L79" s="17" t="n">
        <v>999</v>
      </c>
      <c r="M79" s="17" t="n">
        <v>999</v>
      </c>
      <c r="N79" s="17" t="n">
        <v>999</v>
      </c>
      <c r="O79" s="17" t="n">
        <v>999</v>
      </c>
      <c r="P79" s="17" t="n">
        <v>999</v>
      </c>
      <c r="Q79" s="17" t="n">
        <v>999</v>
      </c>
      <c r="R79" s="17" t="n">
        <v>999</v>
      </c>
      <c r="S79" s="17" t="n">
        <v>999</v>
      </c>
      <c r="T79" s="17" t="n">
        <v>999</v>
      </c>
      <c r="U79" s="17" t="n">
        <v>999</v>
      </c>
      <c r="V79" s="17" t="n">
        <v>999</v>
      </c>
      <c r="W79" s="26" t="n">
        <v>999</v>
      </c>
      <c r="X79" s="17" t="n">
        <v>999</v>
      </c>
      <c r="Y79" s="17" t="n">
        <v>999</v>
      </c>
      <c r="Z79" s="17" t="n">
        <v>999</v>
      </c>
      <c r="AA79" s="17" t="n">
        <v>999</v>
      </c>
      <c r="AB79" s="17" t="n">
        <v>999</v>
      </c>
      <c r="AC79" s="17" t="n">
        <v>999</v>
      </c>
      <c r="AD79" s="17" t="n">
        <v>999</v>
      </c>
      <c r="AE79" s="17" t="n">
        <v>999</v>
      </c>
      <c r="AF79" s="17" t="n">
        <v>999</v>
      </c>
      <c r="AG79" s="17" t="n">
        <v>999</v>
      </c>
      <c r="AH79" s="17" t="n">
        <v>999</v>
      </c>
      <c r="AI79" s="17" t="n">
        <v>999</v>
      </c>
      <c r="AJ79" s="17" t="n">
        <v>999</v>
      </c>
      <c r="AK79" s="17" t="n">
        <v>999</v>
      </c>
      <c r="AL79" s="17" t="n">
        <v>999</v>
      </c>
      <c r="AM79" s="17" t="n">
        <v>999</v>
      </c>
      <c r="AN79" s="17" t="n">
        <v>999</v>
      </c>
      <c r="AO79" s="17" t="n">
        <v>999</v>
      </c>
      <c r="AP79" s="17" t="n">
        <v>999</v>
      </c>
      <c r="AQ79" s="17" t="n">
        <v>999</v>
      </c>
      <c r="AR79" s="17" t="n">
        <v>999</v>
      </c>
      <c r="AS79" s="17" t="n">
        <v>999</v>
      </c>
      <c r="AT79" s="17" t="n">
        <v>999</v>
      </c>
      <c r="AU79" s="17" t="n">
        <v>999</v>
      </c>
      <c r="AV79" s="17" t="n">
        <v>999</v>
      </c>
      <c r="AW79" s="17" t="n">
        <v>999</v>
      </c>
      <c r="AX79" s="17" t="n">
        <v>999</v>
      </c>
      <c r="AY79" s="17" t="n">
        <v>999</v>
      </c>
      <c r="AZ79" s="17" t="n">
        <v>999</v>
      </c>
      <c r="BA79" s="17" t="n">
        <v>999</v>
      </c>
      <c r="BB79" s="15" t="n">
        <v>999</v>
      </c>
      <c r="BC79" s="15" t="n">
        <v>999</v>
      </c>
      <c r="BD79" s="15" t="n">
        <v>999</v>
      </c>
      <c r="BE79" s="15" t="n">
        <v>999</v>
      </c>
      <c r="BF79" s="15" t="n">
        <v>999</v>
      </c>
      <c r="BG79" s="15" t="n">
        <v>999</v>
      </c>
      <c r="BH79" s="15" t="n">
        <v>999</v>
      </c>
      <c r="BI79" s="15" t="n">
        <v>999</v>
      </c>
      <c r="BJ79" s="15" t="n">
        <v>999</v>
      </c>
      <c r="BK79" s="15" t="n">
        <v>999</v>
      </c>
      <c r="BL79" s="15" t="n">
        <v>999</v>
      </c>
      <c r="BM79" s="15" t="n">
        <v>999</v>
      </c>
      <c r="BN79" s="15" t="n">
        <v>999</v>
      </c>
      <c r="BO79" s="15" t="n">
        <v>999</v>
      </c>
      <c r="BP79" s="15" t="n">
        <v>999</v>
      </c>
      <c r="BQ79" s="15" t="n">
        <v>999</v>
      </c>
      <c r="BR79" s="15" t="n">
        <v>999</v>
      </c>
      <c r="BS79" s="15" t="n">
        <v>999</v>
      </c>
      <c r="BT79" s="15" t="n">
        <v>999</v>
      </c>
      <c r="BU79" s="15" t="n">
        <v>999</v>
      </c>
      <c r="BV79" s="15" t="n">
        <v>999</v>
      </c>
      <c r="BW79" s="15" t="n">
        <v>999</v>
      </c>
      <c r="BX79" s="15" t="n">
        <v>999</v>
      </c>
      <c r="BY79" s="15" t="n">
        <v>999</v>
      </c>
      <c r="BZ79" s="15" t="n">
        <v>999</v>
      </c>
      <c r="CA79" s="15" t="n">
        <v>999</v>
      </c>
      <c r="CB79" s="15" t="n">
        <v>999</v>
      </c>
      <c r="CC79" s="15" t="n">
        <v>999</v>
      </c>
      <c r="CD79" s="15" t="n">
        <v>999</v>
      </c>
      <c r="CE79" s="15" t="n">
        <v>999</v>
      </c>
      <c r="CF79" s="21" t="n">
        <v>1025.5</v>
      </c>
      <c r="CG79" s="21" t="n">
        <v>57.9</v>
      </c>
      <c r="CH79" s="21" t="n">
        <v>58.7</v>
      </c>
      <c r="CI79" s="21" t="n">
        <v>51.1</v>
      </c>
      <c r="CJ79" s="21" t="n">
        <v>38.1</v>
      </c>
      <c r="CK79" s="21" t="n">
        <v>37.2</v>
      </c>
      <c r="CL79" s="21" t="n">
        <v>62.8</v>
      </c>
      <c r="CM79" s="21" t="n">
        <v>0.593</v>
      </c>
      <c r="CN79" s="21" t="n">
        <v>300</v>
      </c>
      <c r="CO79" s="21" t="n">
        <v>808.7</v>
      </c>
      <c r="CP79" s="21" t="n">
        <v>57.9</v>
      </c>
      <c r="CQ79" s="21" t="n">
        <v>74.59</v>
      </c>
      <c r="CR79" s="21" t="n">
        <v>22.3</v>
      </c>
      <c r="CS79" s="21" t="n">
        <v>2.7</v>
      </c>
      <c r="CT79" s="21" t="n">
        <v>78.7</v>
      </c>
      <c r="CU79" s="21" t="n">
        <v>21.3</v>
      </c>
      <c r="CV79" s="21" t="n">
        <v>3.704</v>
      </c>
      <c r="CW79" s="21" t="n">
        <v>300</v>
      </c>
      <c r="CX79" s="21" t="n">
        <v>999</v>
      </c>
      <c r="CY79" s="21" t="n">
        <v>999</v>
      </c>
      <c r="CZ79" s="21" t="n">
        <v>999</v>
      </c>
      <c r="DA79" s="21" t="n">
        <v>999</v>
      </c>
      <c r="DB79" s="21" t="n">
        <v>999</v>
      </c>
      <c r="DC79" s="21" t="n">
        <v>999</v>
      </c>
      <c r="DD79" s="21" t="n">
        <v>999</v>
      </c>
      <c r="DE79" s="21" t="n">
        <v>999</v>
      </c>
      <c r="DF79" s="21" t="n">
        <v>999</v>
      </c>
      <c r="DG79" s="21" t="n">
        <v>999</v>
      </c>
      <c r="DH79" s="21" t="n">
        <v>999</v>
      </c>
      <c r="DI79" s="21" t="n">
        <v>999</v>
      </c>
      <c r="DJ79" s="21" t="n">
        <v>999</v>
      </c>
      <c r="DK79" s="21" t="n">
        <v>999</v>
      </c>
      <c r="DL79" s="21" t="n">
        <v>999</v>
      </c>
      <c r="DM79" s="21" t="n">
        <v>999</v>
      </c>
      <c r="DN79" s="21" t="n">
        <v>999</v>
      </c>
      <c r="DO79" s="21" t="n">
        <v>999</v>
      </c>
      <c r="DP79" s="21" t="n">
        <v>999</v>
      </c>
      <c r="DQ79" s="21" t="n">
        <v>999</v>
      </c>
      <c r="DR79" s="21" t="n">
        <v>999</v>
      </c>
      <c r="DS79" s="21" t="n">
        <v>999</v>
      </c>
      <c r="DT79" s="21" t="n">
        <v>999</v>
      </c>
      <c r="DU79" s="21" t="n">
        <v>999</v>
      </c>
      <c r="DV79" s="21" t="n">
        <v>999</v>
      </c>
      <c r="DW79" s="21" t="n">
        <v>999</v>
      </c>
      <c r="DX79" s="21" t="n">
        <v>999</v>
      </c>
      <c r="DY79" s="21" t="n">
        <v>999</v>
      </c>
      <c r="DZ79" s="21" t="n">
        <v>999</v>
      </c>
      <c r="EA79" s="21" t="n">
        <v>999</v>
      </c>
      <c r="EB79" s="21" t="n">
        <v>999</v>
      </c>
      <c r="EC79" s="21" t="n">
        <v>999</v>
      </c>
      <c r="ED79" s="21" t="n">
        <v>999</v>
      </c>
      <c r="EE79" s="21" t="n">
        <v>999</v>
      </c>
      <c r="EF79" s="21" t="n">
        <v>999</v>
      </c>
      <c r="EG79" s="21" t="n">
        <v>999</v>
      </c>
      <c r="EH79" s="21" t="n">
        <v>999</v>
      </c>
      <c r="EI79" s="21" t="n">
        <v>999</v>
      </c>
      <c r="EJ79" s="21" t="n">
        <v>999</v>
      </c>
      <c r="EK79" s="21" t="n">
        <v>999</v>
      </c>
      <c r="EL79" s="21" t="n">
        <v>999</v>
      </c>
      <c r="EM79" s="21" t="n">
        <v>999</v>
      </c>
      <c r="EN79" s="21" t="n">
        <v>999</v>
      </c>
      <c r="EO79" s="21" t="n">
        <v>999</v>
      </c>
      <c r="EP79" s="21" t="n">
        <v>999</v>
      </c>
      <c r="EQ79" s="21" t="n">
        <v>999</v>
      </c>
      <c r="ER79" s="21" t="n">
        <v>999</v>
      </c>
      <c r="ES79" s="21" t="n">
        <v>999</v>
      </c>
      <c r="ET79" s="21" t="n">
        <v>999</v>
      </c>
      <c r="EU79" s="21" t="n">
        <v>999</v>
      </c>
      <c r="EV79" s="21" t="n">
        <v>999</v>
      </c>
      <c r="EW79" s="21" t="n">
        <v>999</v>
      </c>
      <c r="EX79" s="21" t="n">
        <v>999</v>
      </c>
      <c r="EY79" s="21" t="n">
        <v>999</v>
      </c>
      <c r="EZ79" s="21" t="n">
        <v>999</v>
      </c>
      <c r="FA79" s="21" t="n">
        <v>999</v>
      </c>
      <c r="FB79" s="21" t="n">
        <v>999</v>
      </c>
      <c r="FC79" s="21" t="n">
        <v>999</v>
      </c>
      <c r="FD79" s="21" t="n">
        <v>999</v>
      </c>
      <c r="FE79" s="21" t="n">
        <v>999</v>
      </c>
      <c r="FF79" s="21" t="n">
        <v>999</v>
      </c>
      <c r="FG79" s="21" t="n">
        <v>999</v>
      </c>
      <c r="FH79" s="21" t="n">
        <v>999</v>
      </c>
      <c r="FI79" s="21" t="n">
        <v>999</v>
      </c>
      <c r="FJ79" s="21" t="n">
        <v>999</v>
      </c>
      <c r="FK79" s="21" t="n">
        <v>999</v>
      </c>
      <c r="FL79" s="21" t="n">
        <v>999</v>
      </c>
      <c r="FM79" s="21" t="n">
        <v>999</v>
      </c>
      <c r="FN79" s="21" t="n">
        <v>999</v>
      </c>
      <c r="FO79" s="21" t="n">
        <v>999</v>
      </c>
      <c r="FP79" s="21" t="n">
        <v>999</v>
      </c>
      <c r="FQ79" s="21" t="n">
        <v>999</v>
      </c>
      <c r="FR79" s="15" t="n">
        <v>0.7</v>
      </c>
      <c r="FS79" s="15" t="n">
        <v>999</v>
      </c>
      <c r="FT79" s="15" t="n">
        <v>999</v>
      </c>
      <c r="FU79" s="15" t="n">
        <v>999</v>
      </c>
      <c r="FV79" s="15" t="n">
        <v>999</v>
      </c>
      <c r="FW79" s="15" t="n">
        <v>112</v>
      </c>
      <c r="FX79" s="15" t="n">
        <v>999</v>
      </c>
      <c r="FY79" s="15" t="n">
        <v>999</v>
      </c>
      <c r="FZ79" s="15" t="n">
        <v>999</v>
      </c>
      <c r="GA79" s="15" t="n">
        <v>999</v>
      </c>
      <c r="GB79" s="15" t="n">
        <v>69.1</v>
      </c>
      <c r="GC79" s="15" t="n">
        <v>999</v>
      </c>
      <c r="GD79" s="15" t="n">
        <v>999</v>
      </c>
      <c r="GE79" s="15" t="n">
        <v>999</v>
      </c>
      <c r="GF79" s="15" t="n">
        <v>999</v>
      </c>
      <c r="GG79" s="15" t="n">
        <v>8</v>
      </c>
      <c r="GH79" s="15" t="n">
        <v>999</v>
      </c>
      <c r="GI79" s="15" t="n">
        <v>999</v>
      </c>
      <c r="GJ79" s="15" t="n">
        <v>999</v>
      </c>
      <c r="GK79" s="15" t="n">
        <v>999</v>
      </c>
      <c r="GL79" s="15" t="n">
        <v>1</v>
      </c>
      <c r="GM79" s="15" t="n">
        <v>999</v>
      </c>
      <c r="GN79" s="15" t="n">
        <v>999</v>
      </c>
      <c r="GO79" s="15" t="n">
        <v>999</v>
      </c>
      <c r="GP79" s="15" t="n">
        <v>999</v>
      </c>
      <c r="GQ79" s="15" t="n">
        <v>0.9</v>
      </c>
      <c r="GR79" s="15" t="n">
        <v>999</v>
      </c>
      <c r="GS79" s="15" t="n">
        <v>999</v>
      </c>
      <c r="GT79" s="15" t="n">
        <v>999</v>
      </c>
      <c r="GU79" s="15" t="n">
        <v>999</v>
      </c>
      <c r="GV79" s="15" t="n">
        <v>1.3</v>
      </c>
      <c r="GW79" s="15" t="n">
        <v>999</v>
      </c>
      <c r="GX79" s="15" t="n">
        <v>999</v>
      </c>
      <c r="GY79" s="15" t="n">
        <v>999</v>
      </c>
      <c r="GZ79" s="15" t="n">
        <v>999</v>
      </c>
      <c r="HA79" s="15" t="n">
        <v>0</v>
      </c>
      <c r="HB79" s="15" t="n">
        <v>999</v>
      </c>
      <c r="HC79" s="15" t="n">
        <v>999</v>
      </c>
      <c r="HD79" s="15" t="n">
        <v>999</v>
      </c>
      <c r="HE79" s="22" t="n">
        <v>999</v>
      </c>
      <c r="HF79" s="1" t="n">
        <v>-1</v>
      </c>
      <c r="HG79" s="1" t="n">
        <v>-1</v>
      </c>
      <c r="HH79" s="1" t="n">
        <v>-1</v>
      </c>
      <c r="HI79" s="1" t="n">
        <v>-1</v>
      </c>
      <c r="HJ79" s="1" t="n">
        <v>-1</v>
      </c>
      <c r="HK79" s="1" t="n">
        <v>-1</v>
      </c>
      <c r="HL79" s="1" t="n">
        <v>-1</v>
      </c>
      <c r="HM79" s="1" t="n">
        <v>-1</v>
      </c>
      <c r="HN79" s="1" t="n">
        <v>-1</v>
      </c>
      <c r="HO79" s="1" t="n">
        <v>-1</v>
      </c>
      <c r="HP79" s="1" t="n">
        <v>-1</v>
      </c>
      <c r="HQ79" s="1" t="n">
        <v>-1</v>
      </c>
      <c r="HR79" s="1" t="n">
        <v>-1</v>
      </c>
      <c r="HS79" s="1" t="n">
        <v>-1</v>
      </c>
      <c r="HT79" s="1" t="n">
        <v>-1</v>
      </c>
      <c r="HU79" s="1" t="n">
        <v>-1</v>
      </c>
      <c r="HV79" s="1" t="n">
        <v>-1</v>
      </c>
      <c r="HW79" s="1" t="n">
        <v>-1</v>
      </c>
      <c r="HX79" s="1" t="n">
        <v>-1</v>
      </c>
      <c r="HY79" s="1" t="n">
        <v>-1</v>
      </c>
      <c r="HZ79" s="1" t="n">
        <v>-1</v>
      </c>
      <c r="IA79" s="1" t="n">
        <v>-1</v>
      </c>
      <c r="IB79" s="1" t="n">
        <v>-1</v>
      </c>
      <c r="IC79" s="1" t="n">
        <v>-1</v>
      </c>
      <c r="ID79" s="1" t="n">
        <v>-1</v>
      </c>
      <c r="IE79" s="1" t="n">
        <v>-1</v>
      </c>
      <c r="IF79" s="1" t="n">
        <v>-1</v>
      </c>
      <c r="IG79" s="1" t="n">
        <v>-1</v>
      </c>
      <c r="IH79" s="1" t="n">
        <v>-1</v>
      </c>
      <c r="II79" s="1" t="n">
        <v>-1</v>
      </c>
      <c r="IJ79" s="1" t="n">
        <v>-1</v>
      </c>
      <c r="IK79" s="1" t="n">
        <v>-1</v>
      </c>
      <c r="IL79" s="1" t="n">
        <v>-1</v>
      </c>
      <c r="IM79" s="1" t="n">
        <v>-1</v>
      </c>
      <c r="IN79" s="1" t="n">
        <v>-1</v>
      </c>
      <c r="IO79" s="1" t="n">
        <v>-1</v>
      </c>
      <c r="IP79" s="1" t="n">
        <v>-1</v>
      </c>
      <c r="IQ79" s="1" t="n">
        <v>-1</v>
      </c>
      <c r="IR79" s="1" t="n">
        <v>-1</v>
      </c>
      <c r="IS79" s="1" t="n">
        <v>-1</v>
      </c>
      <c r="IT79" s="1" t="n">
        <v>-1</v>
      </c>
      <c r="IU79" s="1" t="n">
        <v>-1</v>
      </c>
      <c r="IV79" s="1" t="n">
        <v>-1</v>
      </c>
      <c r="IW79" s="1" t="n">
        <v>-1</v>
      </c>
      <c r="IX79" s="1" t="n">
        <v>-1</v>
      </c>
      <c r="IY79" s="1" t="n">
        <v>-1</v>
      </c>
      <c r="IZ79" s="1" t="n">
        <v>-1</v>
      </c>
      <c r="JA79" s="1" t="n">
        <v>-1</v>
      </c>
      <c r="JB79" s="1" t="n">
        <v>-1</v>
      </c>
      <c r="JC79" s="1" t="n">
        <v>-1</v>
      </c>
      <c r="JD79" s="1" t="n">
        <v>-1</v>
      </c>
      <c r="JE79" s="1" t="n">
        <v>-1</v>
      </c>
      <c r="JG79" s="1" t="n">
        <v>114</v>
      </c>
      <c r="JH79" s="1" t="n">
        <v>70</v>
      </c>
      <c r="JI79" s="1" t="n">
        <f aca="false">JH79+(JG79-JH79)/3</f>
        <v>84.6666666666667</v>
      </c>
      <c r="JJ79" s="1" t="n">
        <v>1.9</v>
      </c>
      <c r="JK79" s="1" t="n">
        <v>58</v>
      </c>
      <c r="JL79" s="1" t="n">
        <v>9</v>
      </c>
      <c r="JM79" s="1" t="n">
        <v>54</v>
      </c>
      <c r="JN79" s="1" t="n">
        <f aca="false">JM79/JJ79</f>
        <v>28.4210526315789</v>
      </c>
      <c r="JO79" s="1" t="n">
        <v>9</v>
      </c>
      <c r="JP79" s="1" t="n">
        <f aca="false">JL79+JM79+JO79</f>
        <v>72</v>
      </c>
      <c r="JQ79" s="1" t="n">
        <v>34</v>
      </c>
      <c r="JR79" s="1" t="n">
        <f aca="false">(JM79-JQ79)/JM79</f>
        <v>0.37037037037037</v>
      </c>
      <c r="JS79" s="1" t="n">
        <v>67</v>
      </c>
      <c r="JT79" s="1" t="n">
        <f aca="false">(JL79+JO79)/JM79</f>
        <v>0.333333333333333</v>
      </c>
      <c r="JU79" s="23" t="n">
        <f aca="false">(0.8*(1.04*(POWER(JP79,3)-POWER(JM79,3)))+0.6)/1000</f>
        <v>179.532888</v>
      </c>
      <c r="JV79" s="1" t="n">
        <f aca="false">JU79/JJ79</f>
        <v>94.4909936842106</v>
      </c>
      <c r="JW79" s="1" t="n">
        <v>77</v>
      </c>
      <c r="JX79" s="1" t="n">
        <v>38</v>
      </c>
      <c r="JY79" s="1" t="n">
        <f aca="false">JW79/JX79</f>
        <v>2.02631578947368</v>
      </c>
      <c r="JZ79" s="1" t="n">
        <v>187</v>
      </c>
      <c r="KA79" s="1" t="n">
        <v>12</v>
      </c>
      <c r="KB79" s="1" t="n">
        <f aca="false">JW79/KA79</f>
        <v>6.41666666666667</v>
      </c>
      <c r="KC79" s="1" t="n">
        <v>28.4</v>
      </c>
      <c r="KD79" s="1" t="n">
        <v>2.2</v>
      </c>
      <c r="KE79" s="1" t="n">
        <f aca="false">((3.14*POWER(KD79,2)/4)*KC79*JK79)/1000</f>
        <v>6.25837168</v>
      </c>
      <c r="KF79" s="1" t="n">
        <f aca="false">KE79/JJ79</f>
        <v>3.29387983157895</v>
      </c>
      <c r="KG79" s="1" t="n">
        <v>-1</v>
      </c>
      <c r="KH79" s="1" t="n">
        <v>22</v>
      </c>
      <c r="KI79" s="1" t="n">
        <v>-1</v>
      </c>
      <c r="KJ79" s="1" t="n">
        <v>-1</v>
      </c>
      <c r="KK79" s="1" t="n">
        <v>-1</v>
      </c>
      <c r="KL79" s="1" t="n">
        <v>-1</v>
      </c>
      <c r="KM79" s="1" t="n">
        <v>-1</v>
      </c>
      <c r="KN79" s="1" t="n">
        <v>91</v>
      </c>
      <c r="KO79" s="1" t="n">
        <f aca="false">KN79/JJ79</f>
        <v>47.8947368421053</v>
      </c>
      <c r="KP79" s="1" t="n">
        <v>68</v>
      </c>
      <c r="KQ79" s="1" t="n">
        <f aca="false">KP79/JJ79</f>
        <v>35.7894736842105</v>
      </c>
      <c r="KR79" s="1" t="n">
        <v>165</v>
      </c>
      <c r="KS79" s="1" t="n">
        <f aca="false">KR79/JJ79</f>
        <v>86.8421052631579</v>
      </c>
      <c r="KT79" s="1" t="n">
        <v>92</v>
      </c>
      <c r="KU79" s="1" t="n">
        <f aca="false">KT79/JJ79</f>
        <v>48.421052631579</v>
      </c>
      <c r="KV79" s="1" t="n">
        <f aca="false">KR79-KT79</f>
        <v>73</v>
      </c>
      <c r="KW79" s="1" t="n">
        <v>44</v>
      </c>
      <c r="KX79" s="1" t="n">
        <v>27.2</v>
      </c>
      <c r="KY79" s="1" t="n">
        <v>14.8</v>
      </c>
      <c r="KZ79" s="1" t="n">
        <f aca="false">KX79/JJ79</f>
        <v>14.3157894736842</v>
      </c>
      <c r="LA79" s="1" t="n">
        <f aca="false">KY79/JJ79</f>
        <v>7.78947368421053</v>
      </c>
      <c r="LB79" s="23" t="n">
        <f aca="false">(KX79-KY79)/KX79</f>
        <v>0.455882352941176</v>
      </c>
      <c r="LC79" s="1" t="n">
        <v>-1</v>
      </c>
      <c r="LD79" s="1" t="n">
        <v>-1</v>
      </c>
      <c r="LE79" s="1" t="n">
        <v>-1</v>
      </c>
      <c r="LF79" s="1" t="n">
        <v>-1</v>
      </c>
      <c r="LG79" s="1" t="n">
        <v>-1</v>
      </c>
      <c r="LH79" s="1" t="n">
        <v>-1</v>
      </c>
      <c r="LI79" s="1" t="n">
        <v>-1</v>
      </c>
      <c r="LJ79" s="1" t="n">
        <v>-1</v>
      </c>
      <c r="LK79" s="1" t="n">
        <v>-1</v>
      </c>
      <c r="LL79" s="1" t="n">
        <v>-1</v>
      </c>
      <c r="LM79" s="1" t="n">
        <v>-1</v>
      </c>
      <c r="LN79" s="1" t="n">
        <v>-1</v>
      </c>
      <c r="LO79" s="1" t="n">
        <v>-1</v>
      </c>
      <c r="LP79" s="1" t="n">
        <v>-1</v>
      </c>
      <c r="LQ79" s="1" t="n">
        <v>-1</v>
      </c>
      <c r="LR79" s="1" t="n">
        <v>-1</v>
      </c>
      <c r="LS79" s="1" t="n">
        <v>-1</v>
      </c>
      <c r="LT79" s="1" t="n">
        <v>-1</v>
      </c>
      <c r="LU79" s="1" t="n">
        <v>-1</v>
      </c>
      <c r="LV79" s="1" t="n">
        <v>-1</v>
      </c>
      <c r="LW79" s="1" t="n">
        <v>-1</v>
      </c>
      <c r="LX79" s="1" t="n">
        <v>-1</v>
      </c>
      <c r="LY79" s="1" t="n">
        <v>-1</v>
      </c>
      <c r="LZ79" s="1" t="n">
        <v>-1</v>
      </c>
      <c r="MA79" s="1" t="n">
        <v>-1</v>
      </c>
      <c r="MB79" s="1" t="n">
        <v>-1</v>
      </c>
      <c r="MC79" s="1" t="n">
        <v>-1</v>
      </c>
      <c r="MD79" s="1" t="n">
        <v>-1</v>
      </c>
      <c r="ME79" s="1" t="n">
        <v>-1</v>
      </c>
      <c r="MF79" s="1" t="n">
        <v>-1</v>
      </c>
      <c r="MG79" s="1" t="n">
        <v>-1</v>
      </c>
      <c r="MH79" s="1" t="n">
        <v>-1</v>
      </c>
      <c r="MI79" s="1" t="n">
        <v>-1</v>
      </c>
      <c r="MJ79" s="1" t="n">
        <v>-1</v>
      </c>
      <c r="MK79" s="1" t="n">
        <v>-1</v>
      </c>
      <c r="ML79" s="1" t="n">
        <v>-1</v>
      </c>
      <c r="MM79" s="1" t="n">
        <v>-1</v>
      </c>
      <c r="MN79" s="1" t="n">
        <v>-1</v>
      </c>
      <c r="MO79" s="1" t="n">
        <v>-1</v>
      </c>
      <c r="MP79" s="1" t="n">
        <v>-1</v>
      </c>
      <c r="MQ79" s="1" t="n">
        <v>-1</v>
      </c>
      <c r="MR79" s="1" t="n">
        <v>-1</v>
      </c>
      <c r="MS79" s="1" t="n">
        <v>-1</v>
      </c>
      <c r="MT79" s="1" t="n">
        <v>-1</v>
      </c>
      <c r="MU79" s="1" t="n">
        <v>-1</v>
      </c>
      <c r="MV79" s="1" t="n">
        <v>-1</v>
      </c>
      <c r="MW79" s="1" t="n">
        <v>-1</v>
      </c>
      <c r="MX79" s="1" t="n">
        <v>-1</v>
      </c>
      <c r="MY79" s="1" t="n">
        <v>-1</v>
      </c>
      <c r="MZ79" s="1" t="n">
        <v>-1</v>
      </c>
      <c r="NA79" s="1" t="n">
        <v>-1</v>
      </c>
      <c r="NB79" s="1" t="n">
        <v>-1</v>
      </c>
      <c r="NC79" s="1" t="n">
        <v>-1</v>
      </c>
      <c r="ND79" s="1" t="n">
        <v>-1</v>
      </c>
      <c r="NE79" s="1" t="n">
        <v>-1</v>
      </c>
      <c r="NF79" s="1" t="n">
        <v>-1</v>
      </c>
      <c r="NG79" s="1" t="n">
        <v>-1</v>
      </c>
      <c r="NH79" s="1" t="n">
        <v>-1</v>
      </c>
      <c r="NI79" s="1" t="n">
        <v>-1</v>
      </c>
      <c r="NJ79" s="1" t="n">
        <v>-1</v>
      </c>
      <c r="NK79" s="1" t="n">
        <v>-1</v>
      </c>
      <c r="NL79" s="1" t="n">
        <v>-1</v>
      </c>
      <c r="NM79" s="1" t="n">
        <v>-1</v>
      </c>
      <c r="NN79" s="1" t="n">
        <v>-1</v>
      </c>
      <c r="NO79" s="1" t="n">
        <v>-1</v>
      </c>
      <c r="NP79" s="1" t="n">
        <v>-1</v>
      </c>
      <c r="NQ79" s="1" t="n">
        <v>-1</v>
      </c>
      <c r="NR79" s="1" t="n">
        <v>-1</v>
      </c>
      <c r="NS79" s="1" t="n">
        <v>-1</v>
      </c>
      <c r="NT79" s="1" t="n">
        <v>-1</v>
      </c>
      <c r="NU79" s="1" t="n">
        <v>-1</v>
      </c>
      <c r="NV79" s="1" t="n">
        <v>-1</v>
      </c>
      <c r="NW79" s="1" t="n">
        <v>-1</v>
      </c>
      <c r="NX79" s="1" t="n">
        <v>-1</v>
      </c>
      <c r="NY79" s="1" t="n">
        <v>-1</v>
      </c>
      <c r="NZ79" s="1" t="n">
        <v>-1</v>
      </c>
      <c r="OA79" s="1" t="n">
        <v>-1</v>
      </c>
      <c r="OB79" s="1" t="n">
        <v>-1</v>
      </c>
      <c r="OC79" s="1" t="n">
        <v>-1</v>
      </c>
      <c r="OD79" s="1" t="n">
        <v>-1</v>
      </c>
      <c r="OE79" s="1" t="n">
        <v>-1</v>
      </c>
      <c r="OF79" s="1" t="n">
        <v>-1</v>
      </c>
      <c r="OG79" s="1" t="n">
        <v>-1</v>
      </c>
      <c r="OH79" s="1" t="n">
        <v>-1</v>
      </c>
      <c r="OI79" s="1" t="n">
        <v>-1</v>
      </c>
      <c r="OJ79" s="1" t="n">
        <v>-1</v>
      </c>
      <c r="OK79" s="1" t="n">
        <v>-1</v>
      </c>
      <c r="OL79" s="1" t="n">
        <v>-1</v>
      </c>
      <c r="OM79" s="1" t="n">
        <v>-1</v>
      </c>
      <c r="ON79" s="1" t="n">
        <v>-1</v>
      </c>
      <c r="OO79" s="1" t="n">
        <v>-1</v>
      </c>
      <c r="OP79" s="1" t="n">
        <v>-1</v>
      </c>
      <c r="OQ79" s="1" t="n">
        <v>-1</v>
      </c>
      <c r="OR79" s="1" t="n">
        <v>-1</v>
      </c>
      <c r="OS79" s="1" t="n">
        <v>-1</v>
      </c>
      <c r="OT79" s="1" t="n">
        <v>-1</v>
      </c>
      <c r="OU79" s="1" t="n">
        <v>-1</v>
      </c>
      <c r="OV79" s="1" t="n">
        <v>-1</v>
      </c>
      <c r="OW79" s="1" t="n">
        <v>-1</v>
      </c>
      <c r="OX79" s="1" t="n">
        <v>-1</v>
      </c>
      <c r="OY79" s="1" t="n">
        <v>-1</v>
      </c>
      <c r="OZ79" s="1" t="n">
        <v>-1</v>
      </c>
      <c r="PA79" s="1" t="n">
        <v>-1</v>
      </c>
      <c r="PB79" s="1" t="n">
        <v>-1</v>
      </c>
      <c r="PC79" s="1" t="n">
        <v>-1</v>
      </c>
      <c r="PD79" s="1" t="n">
        <v>-1</v>
      </c>
      <c r="PE79" s="1" t="n">
        <v>-1</v>
      </c>
      <c r="PF79" s="1" t="n">
        <v>-1</v>
      </c>
      <c r="PG79" s="1" t="n">
        <v>-1</v>
      </c>
      <c r="PH79" s="1" t="n">
        <v>-1</v>
      </c>
      <c r="PI79" s="1" t="n">
        <v>-1</v>
      </c>
      <c r="PJ79" s="1" t="n">
        <v>-1</v>
      </c>
      <c r="PK79" s="1" t="n">
        <v>-1</v>
      </c>
      <c r="PL79" s="1" t="n">
        <v>-1</v>
      </c>
      <c r="PM79" s="1" t="n">
        <v>-1</v>
      </c>
      <c r="PN79" s="1" t="n">
        <v>-1</v>
      </c>
      <c r="PO79" s="1" t="n">
        <v>-1</v>
      </c>
      <c r="PP79" s="1" t="n">
        <v>-1</v>
      </c>
      <c r="PQ79" s="1" t="n">
        <v>-1</v>
      </c>
      <c r="PR79" s="1" t="n">
        <v>-1</v>
      </c>
      <c r="PS79" s="1" t="n">
        <v>-1</v>
      </c>
      <c r="PT79" s="1" t="n">
        <v>-1</v>
      </c>
      <c r="PU79" s="1" t="n">
        <v>-1</v>
      </c>
      <c r="PV79" s="1" t="n">
        <v>-1</v>
      </c>
      <c r="PW79" s="1" t="n">
        <v>-1</v>
      </c>
      <c r="PX79" s="1" t="n">
        <v>-1</v>
      </c>
      <c r="PY79" s="1" t="n">
        <v>-1</v>
      </c>
      <c r="PZ79" s="1" t="n">
        <v>-1</v>
      </c>
      <c r="QA79" s="1" t="n">
        <v>-1</v>
      </c>
      <c r="QB79" s="1" t="n">
        <v>-1</v>
      </c>
      <c r="QC79" s="1" t="n">
        <v>-1</v>
      </c>
      <c r="QD79" s="1" t="n">
        <v>-1</v>
      </c>
      <c r="QE79" s="1" t="n">
        <v>-1</v>
      </c>
      <c r="QF79" s="1" t="n">
        <v>-1</v>
      </c>
      <c r="QG79" s="1" t="n">
        <v>-1</v>
      </c>
      <c r="QH79" s="1" t="n">
        <v>-1</v>
      </c>
      <c r="QI79" s="1" t="n">
        <v>-1</v>
      </c>
      <c r="QJ79" s="1" t="n">
        <v>-1</v>
      </c>
      <c r="QK79" s="1" t="n">
        <v>-1</v>
      </c>
      <c r="QL79" s="1" t="n">
        <v>-1</v>
      </c>
      <c r="QM79" s="1" t="n">
        <v>-1</v>
      </c>
      <c r="QN79" s="1" t="n">
        <v>-1</v>
      </c>
      <c r="QO79" s="1" t="n">
        <v>-1</v>
      </c>
      <c r="QP79" s="1" t="n">
        <v>-1</v>
      </c>
      <c r="QQ79" s="1" t="n">
        <v>-1</v>
      </c>
      <c r="QR79" s="1" t="n">
        <v>-1</v>
      </c>
      <c r="QS79" s="1" t="n">
        <v>-1</v>
      </c>
      <c r="QT79" s="1" t="n">
        <v>-1</v>
      </c>
      <c r="QU79" s="1" t="n">
        <v>-1</v>
      </c>
      <c r="QV79" s="1" t="n">
        <v>-1</v>
      </c>
      <c r="QW79" s="1" t="n">
        <v>-1</v>
      </c>
      <c r="QX79" s="1" t="n">
        <v>-1</v>
      </c>
      <c r="QY79" s="1" t="n">
        <v>-1</v>
      </c>
      <c r="QZ79" s="1" t="n">
        <v>-1</v>
      </c>
      <c r="RA79" s="1" t="n">
        <v>-1</v>
      </c>
      <c r="RB79" s="1" t="n">
        <v>-1</v>
      </c>
      <c r="RC79" s="1" t="n">
        <v>-1</v>
      </c>
      <c r="RD79" s="1" t="n">
        <v>-1</v>
      </c>
      <c r="RE79" s="1" t="n">
        <v>-1</v>
      </c>
      <c r="RF79" s="1" t="n">
        <v>-1</v>
      </c>
      <c r="RG79" s="1" t="n">
        <v>-1</v>
      </c>
      <c r="RH79" s="1" t="n">
        <v>-1</v>
      </c>
      <c r="RI79" s="1" t="n">
        <v>-1</v>
      </c>
      <c r="RJ79" s="1" t="n">
        <v>-1</v>
      </c>
      <c r="RK79" s="1" t="n">
        <v>-1</v>
      </c>
      <c r="RL79" s="1" t="n">
        <v>-1</v>
      </c>
      <c r="RM79" s="1" t="n">
        <v>-1</v>
      </c>
      <c r="RN79" s="1" t="n">
        <v>-1</v>
      </c>
      <c r="RO79" s="1" t="n">
        <v>-1</v>
      </c>
      <c r="RP79" s="1" t="n">
        <v>-1</v>
      </c>
      <c r="RQ79" s="1" t="n">
        <v>-1</v>
      </c>
      <c r="RR79" s="1" t="n">
        <v>-1</v>
      </c>
      <c r="RS79" s="1" t="n">
        <v>-1</v>
      </c>
      <c r="RT79" s="1" t="n">
        <v>-1</v>
      </c>
      <c r="RU79" s="1" t="n">
        <v>-1</v>
      </c>
      <c r="RV79" s="1" t="n">
        <v>-1</v>
      </c>
      <c r="RW79" s="1" t="n">
        <v>-1</v>
      </c>
      <c r="RX79" s="1" t="n">
        <v>-1</v>
      </c>
      <c r="RY79" s="1" t="n">
        <v>-1</v>
      </c>
      <c r="RZ79" s="1" t="n">
        <v>-1</v>
      </c>
      <c r="SA79" s="1" t="n">
        <v>-1</v>
      </c>
      <c r="SB79" s="1" t="n">
        <v>-1</v>
      </c>
      <c r="SC79" s="1" t="n">
        <v>-1</v>
      </c>
      <c r="SD79" s="1" t="n">
        <v>-1</v>
      </c>
      <c r="ALU79" s="3"/>
      <c r="ALV79" s="3"/>
      <c r="ALW79" s="3"/>
      <c r="ALX79" s="3"/>
      <c r="ALY79" s="3"/>
      <c r="ALZ79" s="3"/>
      <c r="AMA79" s="3"/>
      <c r="AMB79" s="3"/>
      <c r="AMC79" s="3"/>
      <c r="AMD79" s="3"/>
    </row>
    <row r="80" customFormat="false" ht="21" hidden="false" customHeight="false" outlineLevel="0" collapsed="false">
      <c r="A80" s="49" t="s">
        <v>696</v>
      </c>
      <c r="B80" s="50" t="n">
        <v>160</v>
      </c>
      <c r="C80" s="50" t="n">
        <v>32</v>
      </c>
      <c r="D80" s="51" t="n">
        <v>70</v>
      </c>
      <c r="E80" s="50" t="n">
        <v>171</v>
      </c>
      <c r="F80" s="52" t="n">
        <v>2</v>
      </c>
      <c r="G80" s="50" t="n">
        <v>5</v>
      </c>
      <c r="H80" s="53" t="n">
        <v>999</v>
      </c>
      <c r="I80" s="53" t="n">
        <v>999</v>
      </c>
      <c r="J80" s="53" t="n">
        <v>999</v>
      </c>
      <c r="K80" s="53" t="n">
        <v>999</v>
      </c>
      <c r="L80" s="53" t="n">
        <v>999</v>
      </c>
      <c r="M80" s="53" t="n">
        <v>999</v>
      </c>
      <c r="N80" s="53" t="n">
        <v>999</v>
      </c>
      <c r="O80" s="53" t="n">
        <v>999</v>
      </c>
      <c r="P80" s="53" t="n">
        <v>999</v>
      </c>
      <c r="Q80" s="53" t="n">
        <v>999</v>
      </c>
      <c r="R80" s="53" t="n">
        <v>999</v>
      </c>
      <c r="S80" s="53" t="n">
        <v>999</v>
      </c>
      <c r="T80" s="53" t="n">
        <v>999</v>
      </c>
      <c r="U80" s="53" t="n">
        <v>999</v>
      </c>
      <c r="V80" s="53" t="n">
        <v>999</v>
      </c>
      <c r="W80" s="54" t="n">
        <v>999</v>
      </c>
      <c r="X80" s="53" t="n">
        <v>999</v>
      </c>
      <c r="Y80" s="53" t="n">
        <v>999</v>
      </c>
      <c r="Z80" s="53" t="n">
        <v>999</v>
      </c>
      <c r="AA80" s="53" t="n">
        <v>999</v>
      </c>
      <c r="AB80" s="53" t="n">
        <v>999</v>
      </c>
      <c r="AC80" s="53" t="n">
        <v>999</v>
      </c>
      <c r="AD80" s="53" t="n">
        <v>999</v>
      </c>
      <c r="AE80" s="53" t="n">
        <v>999</v>
      </c>
      <c r="AF80" s="53" t="n">
        <v>999</v>
      </c>
      <c r="AG80" s="53" t="n">
        <v>999</v>
      </c>
      <c r="AH80" s="53" t="n">
        <v>999</v>
      </c>
      <c r="AI80" s="53" t="n">
        <v>999</v>
      </c>
      <c r="AJ80" s="53" t="n">
        <v>999</v>
      </c>
      <c r="AK80" s="53" t="n">
        <v>999</v>
      </c>
      <c r="AL80" s="53" t="n">
        <v>999</v>
      </c>
      <c r="AM80" s="53" t="n">
        <v>999</v>
      </c>
      <c r="AN80" s="53" t="n">
        <v>999</v>
      </c>
      <c r="AO80" s="53" t="n">
        <v>999</v>
      </c>
      <c r="AP80" s="53" t="n">
        <v>999</v>
      </c>
      <c r="AQ80" s="53" t="n">
        <v>999</v>
      </c>
      <c r="AR80" s="53" t="n">
        <v>999</v>
      </c>
      <c r="AS80" s="53" t="n">
        <v>999</v>
      </c>
      <c r="AT80" s="53" t="n">
        <v>999</v>
      </c>
      <c r="AU80" s="53" t="n">
        <v>999</v>
      </c>
      <c r="AV80" s="53" t="n">
        <v>999</v>
      </c>
      <c r="AW80" s="53" t="n">
        <v>999</v>
      </c>
      <c r="AX80" s="53" t="n">
        <v>999</v>
      </c>
      <c r="AY80" s="53" t="n">
        <v>999</v>
      </c>
      <c r="AZ80" s="53" t="n">
        <v>999</v>
      </c>
      <c r="BA80" s="53" t="n">
        <v>999</v>
      </c>
      <c r="BB80" s="51" t="n">
        <v>999</v>
      </c>
      <c r="BC80" s="51" t="n">
        <v>999</v>
      </c>
      <c r="BD80" s="51" t="n">
        <v>999</v>
      </c>
      <c r="BE80" s="51" t="n">
        <v>999</v>
      </c>
      <c r="BF80" s="51" t="n">
        <v>999</v>
      </c>
      <c r="BG80" s="51" t="n">
        <v>999</v>
      </c>
      <c r="BH80" s="51" t="n">
        <v>999</v>
      </c>
      <c r="BI80" s="51" t="n">
        <v>999</v>
      </c>
      <c r="BJ80" s="51" t="n">
        <v>999</v>
      </c>
      <c r="BK80" s="51" t="n">
        <v>999</v>
      </c>
      <c r="BL80" s="51" t="n">
        <v>999</v>
      </c>
      <c r="BM80" s="51" t="n">
        <v>999</v>
      </c>
      <c r="BN80" s="51" t="n">
        <v>999</v>
      </c>
      <c r="BO80" s="51" t="n">
        <v>999</v>
      </c>
      <c r="BP80" s="51" t="n">
        <v>999</v>
      </c>
      <c r="BQ80" s="51" t="n">
        <v>999</v>
      </c>
      <c r="BR80" s="51" t="n">
        <v>999</v>
      </c>
      <c r="BS80" s="51" t="n">
        <v>999</v>
      </c>
      <c r="BT80" s="51" t="n">
        <v>999</v>
      </c>
      <c r="BU80" s="51" t="n">
        <v>999</v>
      </c>
      <c r="BV80" s="51" t="n">
        <v>999</v>
      </c>
      <c r="BW80" s="51" t="n">
        <v>999</v>
      </c>
      <c r="BX80" s="51" t="n">
        <v>999</v>
      </c>
      <c r="BY80" s="51" t="n">
        <v>999</v>
      </c>
      <c r="BZ80" s="51" t="n">
        <v>999</v>
      </c>
      <c r="CA80" s="51" t="n">
        <v>999</v>
      </c>
      <c r="CB80" s="51" t="n">
        <v>999</v>
      </c>
      <c r="CC80" s="51" t="n">
        <v>999</v>
      </c>
      <c r="CD80" s="51" t="n">
        <v>999</v>
      </c>
      <c r="CE80" s="51" t="n">
        <v>999</v>
      </c>
      <c r="CF80" s="55" t="n">
        <v>1199.1</v>
      </c>
      <c r="CG80" s="55" t="n">
        <v>56.6</v>
      </c>
      <c r="CH80" s="55" t="n">
        <v>50.15</v>
      </c>
      <c r="CI80" s="55" t="n">
        <v>56</v>
      </c>
      <c r="CJ80" s="55" t="n">
        <v>41.6</v>
      </c>
      <c r="CK80" s="55" t="n">
        <v>47</v>
      </c>
      <c r="CL80" s="55" t="n">
        <v>53</v>
      </c>
      <c r="CM80" s="55" t="n">
        <v>0.888</v>
      </c>
      <c r="CN80" s="55" t="n">
        <v>300</v>
      </c>
      <c r="CO80" s="55" t="n">
        <v>1010</v>
      </c>
      <c r="CP80" s="55" t="n">
        <v>69.5</v>
      </c>
      <c r="CQ80" s="55" t="n">
        <v>59.7</v>
      </c>
      <c r="CR80" s="55" t="n">
        <v>31.3</v>
      </c>
      <c r="CS80" s="55" t="n">
        <v>11.1</v>
      </c>
      <c r="CT80" s="55" t="n">
        <v>86.4</v>
      </c>
      <c r="CU80" s="55" t="n">
        <v>13.6</v>
      </c>
      <c r="CV80" s="55" t="n">
        <v>6.368</v>
      </c>
      <c r="CW80" s="55" t="n">
        <v>300</v>
      </c>
      <c r="CX80" s="55" t="n">
        <v>999</v>
      </c>
      <c r="CY80" s="55" t="n">
        <v>999</v>
      </c>
      <c r="CZ80" s="55" t="n">
        <v>999</v>
      </c>
      <c r="DA80" s="55" t="n">
        <v>999</v>
      </c>
      <c r="DB80" s="55" t="n">
        <v>999</v>
      </c>
      <c r="DC80" s="55" t="n">
        <v>999</v>
      </c>
      <c r="DD80" s="55" t="n">
        <v>999</v>
      </c>
      <c r="DE80" s="55" t="n">
        <v>999</v>
      </c>
      <c r="DF80" s="55" t="n">
        <v>999</v>
      </c>
      <c r="DG80" s="55" t="n">
        <v>999</v>
      </c>
      <c r="DH80" s="55" t="n">
        <v>999</v>
      </c>
      <c r="DI80" s="55" t="n">
        <v>999</v>
      </c>
      <c r="DJ80" s="55" t="n">
        <v>999</v>
      </c>
      <c r="DK80" s="55" t="n">
        <v>999</v>
      </c>
      <c r="DL80" s="55" t="n">
        <v>999</v>
      </c>
      <c r="DM80" s="55" t="n">
        <v>999</v>
      </c>
      <c r="DN80" s="55" t="n">
        <v>999</v>
      </c>
      <c r="DO80" s="55" t="n">
        <v>999</v>
      </c>
      <c r="DP80" s="55" t="n">
        <v>999</v>
      </c>
      <c r="DQ80" s="55" t="n">
        <v>999</v>
      </c>
      <c r="DR80" s="55" t="n">
        <v>999</v>
      </c>
      <c r="DS80" s="55" t="n">
        <v>999</v>
      </c>
      <c r="DT80" s="55" t="n">
        <v>999</v>
      </c>
      <c r="DU80" s="55" t="n">
        <v>999</v>
      </c>
      <c r="DV80" s="55" t="n">
        <v>999</v>
      </c>
      <c r="DW80" s="55" t="n">
        <v>999</v>
      </c>
      <c r="DX80" s="55" t="n">
        <v>999</v>
      </c>
      <c r="DY80" s="55" t="n">
        <v>999</v>
      </c>
      <c r="DZ80" s="55" t="n">
        <v>999</v>
      </c>
      <c r="EA80" s="55" t="n">
        <v>999</v>
      </c>
      <c r="EB80" s="55" t="n">
        <v>999</v>
      </c>
      <c r="EC80" s="55" t="n">
        <v>999</v>
      </c>
      <c r="ED80" s="55" t="n">
        <v>999</v>
      </c>
      <c r="EE80" s="55" t="n">
        <v>999</v>
      </c>
      <c r="EF80" s="55" t="n">
        <v>999</v>
      </c>
      <c r="EG80" s="55" t="n">
        <v>999</v>
      </c>
      <c r="EH80" s="55" t="n">
        <v>999</v>
      </c>
      <c r="EI80" s="55" t="n">
        <v>999</v>
      </c>
      <c r="EJ80" s="55" t="n">
        <v>999</v>
      </c>
      <c r="EK80" s="55" t="n">
        <v>999</v>
      </c>
      <c r="EL80" s="55" t="n">
        <v>999</v>
      </c>
      <c r="EM80" s="55" t="n">
        <v>999</v>
      </c>
      <c r="EN80" s="55" t="n">
        <v>999</v>
      </c>
      <c r="EO80" s="55" t="n">
        <v>999</v>
      </c>
      <c r="EP80" s="55" t="n">
        <v>999</v>
      </c>
      <c r="EQ80" s="55" t="n">
        <v>999</v>
      </c>
      <c r="ER80" s="55" t="n">
        <v>999</v>
      </c>
      <c r="ES80" s="55" t="n">
        <v>999</v>
      </c>
      <c r="ET80" s="55" t="n">
        <v>999</v>
      </c>
      <c r="EU80" s="55" t="n">
        <v>999</v>
      </c>
      <c r="EV80" s="55" t="n">
        <v>999</v>
      </c>
      <c r="EW80" s="55" t="n">
        <v>999</v>
      </c>
      <c r="EX80" s="55" t="n">
        <v>999</v>
      </c>
      <c r="EY80" s="55" t="n">
        <v>999</v>
      </c>
      <c r="EZ80" s="55" t="n">
        <v>999</v>
      </c>
      <c r="FA80" s="55" t="n">
        <v>999</v>
      </c>
      <c r="FB80" s="55" t="n">
        <v>999</v>
      </c>
      <c r="FC80" s="55" t="n">
        <v>999</v>
      </c>
      <c r="FD80" s="55" t="n">
        <v>999</v>
      </c>
      <c r="FE80" s="55" t="n">
        <v>999</v>
      </c>
      <c r="FF80" s="55" t="n">
        <v>999</v>
      </c>
      <c r="FG80" s="55" t="n">
        <v>999</v>
      </c>
      <c r="FH80" s="55" t="n">
        <v>999</v>
      </c>
      <c r="FI80" s="55" t="n">
        <v>999</v>
      </c>
      <c r="FJ80" s="55" t="n">
        <v>999</v>
      </c>
      <c r="FK80" s="55" t="n">
        <v>999</v>
      </c>
      <c r="FL80" s="55" t="n">
        <v>999</v>
      </c>
      <c r="FM80" s="55" t="n">
        <v>999</v>
      </c>
      <c r="FN80" s="55" t="n">
        <v>999</v>
      </c>
      <c r="FO80" s="55" t="n">
        <v>999</v>
      </c>
      <c r="FP80" s="55" t="n">
        <v>999</v>
      </c>
      <c r="FQ80" s="55" t="n">
        <v>999</v>
      </c>
      <c r="FR80" s="51" t="n">
        <v>1.8</v>
      </c>
      <c r="FS80" s="51" t="n">
        <v>999</v>
      </c>
      <c r="FT80" s="51" t="n">
        <v>999</v>
      </c>
      <c r="FU80" s="51" t="n">
        <v>999</v>
      </c>
      <c r="FV80" s="51" t="n">
        <v>999</v>
      </c>
      <c r="FW80" s="51" t="n">
        <v>96</v>
      </c>
      <c r="FX80" s="51" t="n">
        <v>999</v>
      </c>
      <c r="FY80" s="51" t="n">
        <v>999</v>
      </c>
      <c r="FZ80" s="51" t="n">
        <v>999</v>
      </c>
      <c r="GA80" s="51" t="n">
        <v>999</v>
      </c>
      <c r="GB80" s="51" t="n">
        <v>69.8</v>
      </c>
      <c r="GC80" s="51" t="n">
        <v>999</v>
      </c>
      <c r="GD80" s="51" t="n">
        <v>999</v>
      </c>
      <c r="GE80" s="51" t="n">
        <v>999</v>
      </c>
      <c r="GF80" s="51" t="n">
        <v>999</v>
      </c>
      <c r="GG80" s="51" t="n">
        <v>15.1</v>
      </c>
      <c r="GH80" s="51" t="n">
        <v>999</v>
      </c>
      <c r="GI80" s="51" t="n">
        <v>999</v>
      </c>
      <c r="GJ80" s="51" t="n">
        <v>999</v>
      </c>
      <c r="GK80" s="51" t="n">
        <v>999</v>
      </c>
      <c r="GL80" s="51" t="n">
        <v>0.7</v>
      </c>
      <c r="GM80" s="51" t="n">
        <v>999</v>
      </c>
      <c r="GN80" s="51" t="n">
        <v>999</v>
      </c>
      <c r="GO80" s="51" t="n">
        <v>999</v>
      </c>
      <c r="GP80" s="51" t="n">
        <v>999</v>
      </c>
      <c r="GQ80" s="51" t="n">
        <v>1</v>
      </c>
      <c r="GR80" s="51" t="n">
        <v>999</v>
      </c>
      <c r="GS80" s="51" t="n">
        <v>999</v>
      </c>
      <c r="GT80" s="51" t="n">
        <v>999</v>
      </c>
      <c r="GU80" s="51" t="n">
        <v>999</v>
      </c>
      <c r="GV80" s="51" t="n">
        <v>1.8</v>
      </c>
      <c r="GW80" s="51" t="n">
        <v>999</v>
      </c>
      <c r="GX80" s="51" t="n">
        <v>999</v>
      </c>
      <c r="GY80" s="51" t="n">
        <v>999</v>
      </c>
      <c r="GZ80" s="51" t="n">
        <v>999</v>
      </c>
      <c r="HA80" s="51" t="n">
        <v>0.3</v>
      </c>
      <c r="HB80" s="51" t="n">
        <v>999</v>
      </c>
      <c r="HC80" s="51" t="n">
        <v>999</v>
      </c>
      <c r="HD80" s="51" t="n">
        <v>999</v>
      </c>
      <c r="HE80" s="56" t="n">
        <v>999</v>
      </c>
      <c r="HF80" s="1" t="n">
        <v>-1</v>
      </c>
      <c r="HG80" s="1" t="n">
        <v>-1</v>
      </c>
      <c r="HH80" s="1" t="n">
        <v>-1</v>
      </c>
      <c r="HI80" s="1" t="n">
        <v>-1</v>
      </c>
      <c r="HJ80" s="1" t="n">
        <v>-1</v>
      </c>
      <c r="HK80" s="1" t="n">
        <v>-1</v>
      </c>
      <c r="HL80" s="1" t="n">
        <v>-1</v>
      </c>
      <c r="HM80" s="1" t="n">
        <v>-1</v>
      </c>
      <c r="HN80" s="1" t="n">
        <v>-1</v>
      </c>
      <c r="HO80" s="1" t="n">
        <v>-1</v>
      </c>
      <c r="HP80" s="1" t="n">
        <v>-1</v>
      </c>
      <c r="HQ80" s="1" t="n">
        <v>-1</v>
      </c>
      <c r="HR80" s="1" t="n">
        <v>-1</v>
      </c>
      <c r="HS80" s="1" t="n">
        <v>-1</v>
      </c>
      <c r="HT80" s="1" t="n">
        <v>-1</v>
      </c>
      <c r="HU80" s="1" t="n">
        <v>-1</v>
      </c>
      <c r="HV80" s="1" t="n">
        <v>-1</v>
      </c>
      <c r="HW80" s="1" t="n">
        <v>-1</v>
      </c>
      <c r="HX80" s="1" t="n">
        <v>-1</v>
      </c>
      <c r="HY80" s="1" t="n">
        <v>-1</v>
      </c>
      <c r="HZ80" s="1" t="n">
        <v>-1</v>
      </c>
      <c r="IA80" s="1" t="n">
        <v>-1</v>
      </c>
      <c r="IB80" s="1" t="n">
        <v>-1</v>
      </c>
      <c r="IC80" s="1" t="n">
        <v>-1</v>
      </c>
      <c r="ID80" s="1" t="n">
        <v>-1</v>
      </c>
      <c r="IE80" s="1" t="n">
        <v>-1</v>
      </c>
      <c r="IF80" s="1" t="n">
        <v>-1</v>
      </c>
      <c r="IG80" s="1" t="n">
        <v>-1</v>
      </c>
      <c r="IH80" s="1" t="n">
        <v>-1</v>
      </c>
      <c r="II80" s="1" t="n">
        <v>-1</v>
      </c>
      <c r="IJ80" s="1" t="n">
        <v>-1</v>
      </c>
      <c r="IK80" s="1" t="n">
        <v>-1</v>
      </c>
      <c r="IL80" s="1" t="n">
        <v>-1</v>
      </c>
      <c r="IM80" s="1" t="n">
        <v>-1</v>
      </c>
      <c r="IN80" s="1" t="n">
        <v>-1</v>
      </c>
      <c r="IO80" s="1" t="n">
        <v>-1</v>
      </c>
      <c r="IP80" s="1" t="n">
        <v>-1</v>
      </c>
      <c r="IQ80" s="1" t="n">
        <v>-1</v>
      </c>
      <c r="IR80" s="1" t="n">
        <v>-1</v>
      </c>
      <c r="IS80" s="1" t="n">
        <v>-1</v>
      </c>
      <c r="IT80" s="1" t="n">
        <v>-1</v>
      </c>
      <c r="IU80" s="1" t="n">
        <v>-1</v>
      </c>
      <c r="IV80" s="1" t="n">
        <v>-1</v>
      </c>
      <c r="IW80" s="1" t="n">
        <v>-1</v>
      </c>
      <c r="IX80" s="1" t="n">
        <v>-1</v>
      </c>
      <c r="IY80" s="1" t="n">
        <v>-1</v>
      </c>
      <c r="IZ80" s="1" t="n">
        <v>-1</v>
      </c>
      <c r="JA80" s="1" t="n">
        <v>-1</v>
      </c>
      <c r="JB80" s="1" t="n">
        <v>-1</v>
      </c>
      <c r="JC80" s="1" t="n">
        <v>-1</v>
      </c>
      <c r="JD80" s="1" t="n">
        <v>-1</v>
      </c>
      <c r="JE80" s="1" t="n">
        <v>-1</v>
      </c>
      <c r="JG80" s="1" t="n">
        <v>135</v>
      </c>
      <c r="JH80" s="1" t="n">
        <v>89</v>
      </c>
      <c r="JI80" s="1" t="n">
        <f aca="false">JH80+(JG80-JH80)/3</f>
        <v>104.333333333333</v>
      </c>
      <c r="JJ80" s="1" t="n">
        <v>1.82</v>
      </c>
      <c r="JK80" s="1" t="n">
        <v>49</v>
      </c>
      <c r="JL80" s="1" t="n">
        <v>11</v>
      </c>
      <c r="JM80" s="1" t="n">
        <v>55</v>
      </c>
      <c r="JN80" s="1" t="n">
        <f aca="false">JM80/JJ80</f>
        <v>30.2197802197802</v>
      </c>
      <c r="JO80" s="1" t="n">
        <v>11</v>
      </c>
      <c r="JP80" s="1" t="n">
        <f aca="false">JL80+JM80+JO80</f>
        <v>77</v>
      </c>
      <c r="JQ80" s="1" t="n">
        <v>35</v>
      </c>
      <c r="JR80" s="1" t="n">
        <f aca="false">(JM80-JQ80)/JM80</f>
        <v>0.363636363636364</v>
      </c>
      <c r="JS80" s="1" t="n">
        <v>64</v>
      </c>
      <c r="JT80" s="1" t="n">
        <f aca="false">(JL80+JO80)/JM80</f>
        <v>0.4</v>
      </c>
      <c r="JU80" s="23" t="n">
        <f aca="false">(0.8*(1.04*(POWER(JP80,3)-POWER(JM80,3)))+0.6)/1000</f>
        <v>241.412056</v>
      </c>
      <c r="JV80" s="1" t="n">
        <f aca="false">JU80/JJ80</f>
        <v>132.643986813187</v>
      </c>
      <c r="JW80" s="1" t="n">
        <v>73</v>
      </c>
      <c r="JX80" s="1" t="n">
        <v>44</v>
      </c>
      <c r="JY80" s="1" t="n">
        <f aca="false">JW80/JX80</f>
        <v>1.65909090909091</v>
      </c>
      <c r="JZ80" s="1" t="n">
        <v>191</v>
      </c>
      <c r="KA80" s="1" t="n">
        <v>16</v>
      </c>
      <c r="KB80" s="1" t="n">
        <f aca="false">JW80/KA80</f>
        <v>4.5625</v>
      </c>
      <c r="KC80" s="1" t="n">
        <v>22.8</v>
      </c>
      <c r="KD80" s="1" t="n">
        <v>2.5</v>
      </c>
      <c r="KE80" s="1" t="n">
        <f aca="false">((3.14*POWER(KD80,2)/4)*KC80*JK80)/1000</f>
        <v>5.4812625</v>
      </c>
      <c r="KF80" s="1" t="n">
        <f aca="false">KE80/JJ80</f>
        <v>3.01168269230769</v>
      </c>
      <c r="KG80" s="1" t="n">
        <v>17.3</v>
      </c>
      <c r="KH80" s="1" t="n">
        <v>22</v>
      </c>
      <c r="KI80" s="1" t="n">
        <v>59</v>
      </c>
      <c r="KJ80" s="1" t="n">
        <v>18</v>
      </c>
      <c r="KK80" s="1" t="n">
        <f aca="false">KI80/KJ80</f>
        <v>3.27777777777778</v>
      </c>
      <c r="KL80" s="1" t="n">
        <v>196</v>
      </c>
      <c r="KM80" s="1" t="n">
        <v>14</v>
      </c>
      <c r="KN80" s="1" t="n">
        <v>94</v>
      </c>
      <c r="KO80" s="1" t="n">
        <f aca="false">KN80/JJ80</f>
        <v>51.6483516483517</v>
      </c>
      <c r="KP80" s="1" t="n">
        <v>46</v>
      </c>
      <c r="KQ80" s="1" t="n">
        <f aca="false">KP80/JJ80</f>
        <v>25.2747252747253</v>
      </c>
      <c r="KR80" s="1" t="n">
        <v>134</v>
      </c>
      <c r="KS80" s="1" t="n">
        <f aca="false">KR80/JJ80</f>
        <v>73.6263736263736</v>
      </c>
      <c r="KT80" s="1" t="n">
        <v>60</v>
      </c>
      <c r="KU80" s="1" t="n">
        <f aca="false">KT80/JJ80</f>
        <v>32.967032967033</v>
      </c>
      <c r="KV80" s="1" t="n">
        <f aca="false">KR80-KT80</f>
        <v>74</v>
      </c>
      <c r="KW80" s="1" t="n">
        <v>55</v>
      </c>
      <c r="KX80" s="1" t="n">
        <v>26.5</v>
      </c>
      <c r="KY80" s="1" t="n">
        <v>14.3</v>
      </c>
      <c r="KZ80" s="1" t="n">
        <f aca="false">KX80/JJ80</f>
        <v>14.5604395604396</v>
      </c>
      <c r="LA80" s="1" t="n">
        <f aca="false">KY80/JJ80</f>
        <v>7.85714285714286</v>
      </c>
      <c r="LB80" s="23" t="n">
        <f aca="false">(KX80-KY80)/KX80</f>
        <v>0.460377358490566</v>
      </c>
      <c r="LC80" s="1" t="n">
        <v>-1</v>
      </c>
      <c r="LD80" s="1" t="n">
        <v>-1</v>
      </c>
      <c r="LE80" s="1" t="n">
        <v>-1</v>
      </c>
      <c r="LF80" s="1" t="n">
        <v>-1</v>
      </c>
      <c r="LG80" s="1" t="n">
        <v>-1</v>
      </c>
      <c r="LH80" s="1" t="n">
        <v>-1</v>
      </c>
      <c r="LI80" s="1" t="n">
        <v>-1</v>
      </c>
      <c r="LJ80" s="1" t="n">
        <v>-1</v>
      </c>
      <c r="LK80" s="1" t="n">
        <v>-1</v>
      </c>
      <c r="LL80" s="1" t="n">
        <v>-1</v>
      </c>
      <c r="LM80" s="1" t="n">
        <v>-1</v>
      </c>
      <c r="LN80" s="1" t="n">
        <v>-1</v>
      </c>
      <c r="LO80" s="1" t="n">
        <v>-1</v>
      </c>
      <c r="LP80" s="1" t="n">
        <v>-1</v>
      </c>
      <c r="LQ80" s="1" t="n">
        <v>-1</v>
      </c>
      <c r="LR80" s="1" t="n">
        <v>-1</v>
      </c>
      <c r="LS80" s="1" t="n">
        <v>-1</v>
      </c>
      <c r="LT80" s="1" t="n">
        <v>-1</v>
      </c>
      <c r="LU80" s="1" t="n">
        <v>-1</v>
      </c>
      <c r="LV80" s="1" t="n">
        <v>-1</v>
      </c>
      <c r="LW80" s="1" t="n">
        <v>-1</v>
      </c>
      <c r="LX80" s="1" t="n">
        <v>-1</v>
      </c>
      <c r="LY80" s="1" t="n">
        <v>-1</v>
      </c>
      <c r="LZ80" s="1" t="n">
        <v>-1</v>
      </c>
      <c r="MA80" s="1" t="n">
        <v>-1</v>
      </c>
      <c r="MB80" s="1" t="n">
        <v>-1</v>
      </c>
      <c r="MC80" s="1" t="n">
        <v>-1</v>
      </c>
      <c r="MD80" s="1" t="n">
        <v>-1</v>
      </c>
      <c r="ME80" s="1" t="n">
        <v>-1</v>
      </c>
      <c r="MF80" s="1" t="n">
        <v>-1</v>
      </c>
      <c r="MG80" s="1" t="n">
        <v>-1</v>
      </c>
      <c r="MH80" s="1" t="n">
        <v>-1</v>
      </c>
      <c r="MI80" s="1" t="n">
        <v>-1</v>
      </c>
      <c r="MJ80" s="1" t="n">
        <v>-1</v>
      </c>
      <c r="MK80" s="1" t="n">
        <v>-1</v>
      </c>
      <c r="ML80" s="1" t="n">
        <v>-1</v>
      </c>
      <c r="MM80" s="1" t="n">
        <v>-1</v>
      </c>
      <c r="MN80" s="1" t="n">
        <v>-1</v>
      </c>
      <c r="MO80" s="1" t="n">
        <v>-1</v>
      </c>
      <c r="MP80" s="1" t="n">
        <v>-1</v>
      </c>
      <c r="MQ80" s="1" t="n">
        <v>-1</v>
      </c>
      <c r="MR80" s="1" t="n">
        <v>-1</v>
      </c>
      <c r="MS80" s="1" t="n">
        <v>-1</v>
      </c>
      <c r="MT80" s="1" t="n">
        <v>-1</v>
      </c>
      <c r="MU80" s="1" t="n">
        <v>-1</v>
      </c>
      <c r="MV80" s="1" t="n">
        <v>-1</v>
      </c>
      <c r="MW80" s="1" t="n">
        <v>-1</v>
      </c>
      <c r="MX80" s="1" t="n">
        <v>-1</v>
      </c>
      <c r="MY80" s="1" t="n">
        <v>-1</v>
      </c>
      <c r="MZ80" s="1" t="n">
        <v>-1</v>
      </c>
      <c r="NA80" s="1" t="n">
        <v>-1</v>
      </c>
      <c r="NB80" s="1" t="n">
        <v>-1</v>
      </c>
      <c r="NC80" s="1" t="n">
        <v>-1</v>
      </c>
      <c r="ND80" s="1" t="n">
        <v>-1</v>
      </c>
      <c r="NE80" s="1" t="n">
        <v>-1</v>
      </c>
      <c r="NF80" s="1" t="n">
        <v>-1</v>
      </c>
      <c r="NG80" s="1" t="n">
        <v>-1</v>
      </c>
      <c r="NH80" s="1" t="n">
        <v>-1</v>
      </c>
      <c r="NI80" s="1" t="n">
        <v>-1</v>
      </c>
      <c r="NJ80" s="1" t="n">
        <v>-1</v>
      </c>
      <c r="NK80" s="1" t="n">
        <v>-1</v>
      </c>
      <c r="NL80" s="1" t="n">
        <v>-1</v>
      </c>
      <c r="NM80" s="1" t="n">
        <v>-1</v>
      </c>
      <c r="NN80" s="1" t="n">
        <v>-1</v>
      </c>
      <c r="NO80" s="1" t="n">
        <v>-1</v>
      </c>
      <c r="NP80" s="1" t="n">
        <v>-1</v>
      </c>
      <c r="NQ80" s="1" t="n">
        <v>-1</v>
      </c>
      <c r="NR80" s="1" t="n">
        <v>-1</v>
      </c>
      <c r="NS80" s="1" t="n">
        <v>-1</v>
      </c>
      <c r="NT80" s="1" t="n">
        <v>-1</v>
      </c>
      <c r="NU80" s="1" t="n">
        <v>-1</v>
      </c>
      <c r="NV80" s="1" t="n">
        <v>-1</v>
      </c>
      <c r="NW80" s="1" t="n">
        <v>-1</v>
      </c>
      <c r="NX80" s="1" t="n">
        <v>-1</v>
      </c>
      <c r="NY80" s="1" t="n">
        <v>-1</v>
      </c>
      <c r="NZ80" s="1" t="n">
        <v>-1</v>
      </c>
      <c r="OA80" s="1" t="n">
        <v>-1</v>
      </c>
      <c r="OB80" s="1" t="n">
        <v>-1</v>
      </c>
      <c r="OC80" s="1" t="n">
        <v>-1</v>
      </c>
      <c r="OD80" s="1" t="n">
        <v>-1</v>
      </c>
      <c r="OE80" s="1" t="n">
        <v>-1</v>
      </c>
      <c r="OF80" s="1" t="n">
        <v>-1</v>
      </c>
      <c r="OG80" s="1" t="n">
        <v>-1</v>
      </c>
      <c r="OH80" s="1" t="n">
        <v>-1</v>
      </c>
      <c r="OI80" s="1" t="n">
        <v>-1</v>
      </c>
      <c r="OJ80" s="1" t="n">
        <v>-1</v>
      </c>
      <c r="OK80" s="1" t="n">
        <v>-1</v>
      </c>
      <c r="OL80" s="1" t="n">
        <v>-1</v>
      </c>
      <c r="OM80" s="1" t="n">
        <v>-1</v>
      </c>
      <c r="ON80" s="1" t="n">
        <v>-1</v>
      </c>
      <c r="OO80" s="1" t="n">
        <v>-1</v>
      </c>
      <c r="OP80" s="1" t="n">
        <v>-1</v>
      </c>
      <c r="OQ80" s="1" t="n">
        <v>-1</v>
      </c>
      <c r="OR80" s="1" t="n">
        <v>-1</v>
      </c>
      <c r="OS80" s="1" t="n">
        <v>-1</v>
      </c>
      <c r="OT80" s="1" t="n">
        <v>-1</v>
      </c>
      <c r="OU80" s="1" t="n">
        <v>-1</v>
      </c>
      <c r="OV80" s="1" t="n">
        <v>-1</v>
      </c>
      <c r="OW80" s="1" t="n">
        <v>-1</v>
      </c>
      <c r="OX80" s="1" t="n">
        <v>-1</v>
      </c>
      <c r="OY80" s="1" t="n">
        <v>-1</v>
      </c>
      <c r="OZ80" s="1" t="n">
        <v>-1</v>
      </c>
      <c r="PA80" s="1" t="n">
        <v>-1</v>
      </c>
      <c r="PB80" s="1" t="n">
        <v>-1</v>
      </c>
      <c r="PC80" s="1" t="n">
        <v>-1</v>
      </c>
      <c r="PD80" s="1" t="n">
        <v>-1</v>
      </c>
      <c r="PE80" s="1" t="n">
        <v>-1</v>
      </c>
      <c r="PF80" s="1" t="n">
        <v>-1</v>
      </c>
      <c r="PG80" s="1" t="n">
        <v>-1</v>
      </c>
      <c r="PH80" s="1" t="n">
        <v>-1</v>
      </c>
      <c r="PI80" s="1" t="n">
        <v>-1</v>
      </c>
      <c r="PJ80" s="1" t="n">
        <v>-1</v>
      </c>
      <c r="PK80" s="1" t="n">
        <v>-1</v>
      </c>
      <c r="PL80" s="1" t="n">
        <v>-1</v>
      </c>
      <c r="PM80" s="1" t="n">
        <v>-1</v>
      </c>
      <c r="PN80" s="1" t="n">
        <v>-1</v>
      </c>
      <c r="PO80" s="1" t="n">
        <v>-1</v>
      </c>
      <c r="PP80" s="1" t="n">
        <v>-1</v>
      </c>
      <c r="PQ80" s="1" t="n">
        <v>-1</v>
      </c>
      <c r="PR80" s="1" t="n">
        <v>-1</v>
      </c>
      <c r="PS80" s="1" t="n">
        <v>-1</v>
      </c>
      <c r="PT80" s="1" t="n">
        <v>-1</v>
      </c>
      <c r="PU80" s="1" t="n">
        <v>-1</v>
      </c>
      <c r="PV80" s="1" t="n">
        <v>-1</v>
      </c>
      <c r="PW80" s="1" t="n">
        <v>-1</v>
      </c>
      <c r="PX80" s="1" t="n">
        <v>-1</v>
      </c>
      <c r="PY80" s="1" t="n">
        <v>-1</v>
      </c>
      <c r="PZ80" s="1" t="n">
        <v>-1</v>
      </c>
      <c r="QA80" s="1" t="n">
        <v>-1</v>
      </c>
      <c r="QB80" s="1" t="n">
        <v>-1</v>
      </c>
      <c r="QC80" s="1" t="n">
        <v>-1</v>
      </c>
      <c r="QD80" s="1" t="n">
        <v>-1</v>
      </c>
      <c r="QE80" s="1" t="n">
        <v>-1</v>
      </c>
      <c r="QF80" s="1" t="n">
        <v>-1</v>
      </c>
      <c r="QG80" s="1" t="n">
        <v>-1</v>
      </c>
      <c r="QH80" s="1" t="n">
        <v>-1</v>
      </c>
      <c r="QI80" s="1" t="n">
        <v>-1</v>
      </c>
      <c r="QJ80" s="1" t="n">
        <v>-1</v>
      </c>
      <c r="QK80" s="1" t="n">
        <v>-1</v>
      </c>
      <c r="QL80" s="1" t="n">
        <v>-1</v>
      </c>
      <c r="QM80" s="1" t="n">
        <v>-1</v>
      </c>
      <c r="QN80" s="1" t="n">
        <v>-1</v>
      </c>
      <c r="QO80" s="1" t="n">
        <v>-1</v>
      </c>
      <c r="QP80" s="1" t="n">
        <v>-1</v>
      </c>
      <c r="QQ80" s="1" t="n">
        <v>-1</v>
      </c>
      <c r="QR80" s="1" t="n">
        <v>-1</v>
      </c>
      <c r="QS80" s="1" t="n">
        <v>-1</v>
      </c>
      <c r="QT80" s="1" t="n">
        <v>-1</v>
      </c>
      <c r="QU80" s="1" t="n">
        <v>-1</v>
      </c>
      <c r="QV80" s="1" t="n">
        <v>-1</v>
      </c>
      <c r="QW80" s="1" t="n">
        <v>-1</v>
      </c>
      <c r="QX80" s="1" t="n">
        <v>-1</v>
      </c>
      <c r="QY80" s="1" t="n">
        <v>-1</v>
      </c>
      <c r="QZ80" s="1" t="n">
        <v>-1</v>
      </c>
      <c r="RA80" s="1" t="n">
        <v>-1</v>
      </c>
      <c r="RB80" s="1" t="n">
        <v>-1</v>
      </c>
      <c r="RC80" s="1" t="n">
        <v>-1</v>
      </c>
      <c r="RD80" s="1" t="n">
        <v>-1</v>
      </c>
      <c r="RE80" s="1" t="n">
        <v>-1</v>
      </c>
      <c r="RF80" s="1" t="n">
        <v>-1</v>
      </c>
      <c r="RG80" s="1" t="n">
        <v>-1</v>
      </c>
      <c r="RH80" s="1" t="n">
        <v>-1</v>
      </c>
      <c r="RI80" s="1" t="n">
        <v>-1</v>
      </c>
      <c r="RJ80" s="1" t="n">
        <v>-1</v>
      </c>
      <c r="RK80" s="1" t="n">
        <v>-1</v>
      </c>
      <c r="RL80" s="1" t="n">
        <v>-1</v>
      </c>
      <c r="RM80" s="1" t="n">
        <v>-1</v>
      </c>
      <c r="RN80" s="1" t="n">
        <v>-1</v>
      </c>
      <c r="RO80" s="1" t="n">
        <v>-1</v>
      </c>
      <c r="RP80" s="1" t="n">
        <v>-1</v>
      </c>
      <c r="RQ80" s="1" t="n">
        <v>-1</v>
      </c>
      <c r="RR80" s="1" t="n">
        <v>-1</v>
      </c>
      <c r="RS80" s="1" t="n">
        <v>-1</v>
      </c>
      <c r="RT80" s="1" t="n">
        <v>-1</v>
      </c>
      <c r="RU80" s="1" t="n">
        <v>-1</v>
      </c>
      <c r="RV80" s="1" t="n">
        <v>-1</v>
      </c>
      <c r="RW80" s="1" t="n">
        <v>-1</v>
      </c>
      <c r="RX80" s="1" t="n">
        <v>-1</v>
      </c>
      <c r="RY80" s="1" t="n">
        <v>-1</v>
      </c>
      <c r="RZ80" s="1" t="n">
        <v>-1</v>
      </c>
      <c r="SA80" s="1" t="n">
        <v>-1</v>
      </c>
      <c r="SB80" s="1" t="n">
        <v>-1</v>
      </c>
      <c r="SC80" s="1" t="n">
        <v>-1</v>
      </c>
      <c r="SD80" s="1" t="n">
        <v>-1</v>
      </c>
      <c r="ALU80" s="3"/>
      <c r="ALV80" s="3"/>
      <c r="ALW80" s="3"/>
      <c r="ALX80" s="3"/>
      <c r="ALY80" s="3"/>
      <c r="ALZ80" s="3"/>
      <c r="AMA80" s="3"/>
      <c r="AMB80" s="3"/>
      <c r="AMC80" s="3"/>
      <c r="AMD80" s="3"/>
    </row>
    <row r="81" customFormat="false" ht="21" hidden="false" customHeight="false" outlineLevel="0" collapsed="false"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57"/>
      <c r="CZ81" s="57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57"/>
      <c r="DW81" s="57"/>
      <c r="DX81" s="57"/>
      <c r="DY81" s="57"/>
      <c r="DZ81" s="57"/>
      <c r="EA81" s="57"/>
      <c r="EB81" s="57"/>
      <c r="EC81" s="57"/>
      <c r="ED81" s="57"/>
      <c r="EE81" s="57"/>
      <c r="EF81" s="57"/>
      <c r="EG81" s="57"/>
      <c r="EH81" s="57"/>
      <c r="EI81" s="57"/>
      <c r="EJ81" s="57"/>
      <c r="EK81" s="57"/>
      <c r="EL81" s="57"/>
      <c r="EM81" s="57"/>
      <c r="EN81" s="57"/>
      <c r="EO81" s="57"/>
      <c r="EP81" s="57"/>
      <c r="EQ81" s="57"/>
      <c r="ER81" s="57"/>
      <c r="ES81" s="57"/>
      <c r="ET81" s="57"/>
      <c r="EU81" s="57"/>
      <c r="EV81" s="57"/>
      <c r="EW81" s="57"/>
      <c r="EX81" s="57"/>
      <c r="EY81" s="57"/>
      <c r="EZ81" s="57"/>
      <c r="FA81" s="57"/>
      <c r="FB81" s="57"/>
      <c r="FC81" s="57"/>
      <c r="FD81" s="57"/>
      <c r="FE81" s="57"/>
      <c r="FF81" s="57"/>
      <c r="FG81" s="57"/>
      <c r="FH81" s="57"/>
      <c r="FI81" s="57"/>
      <c r="FJ81" s="57"/>
      <c r="FK81" s="57"/>
      <c r="FL81" s="57"/>
      <c r="FM81" s="57"/>
      <c r="FN81" s="57"/>
      <c r="FO81" s="57"/>
      <c r="FP81" s="57"/>
      <c r="FQ81" s="57"/>
      <c r="FR81" s="57"/>
      <c r="FS81" s="57"/>
      <c r="FT81" s="57"/>
      <c r="FU81" s="57"/>
      <c r="FV81" s="57"/>
    </row>
    <row r="82" customFormat="false" ht="21" hidden="false" customHeight="false" outlineLevel="0" collapsed="false"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57"/>
      <c r="CZ82" s="57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57"/>
      <c r="DW82" s="57"/>
      <c r="DX82" s="57"/>
      <c r="DY82" s="57"/>
      <c r="DZ82" s="57"/>
      <c r="EA82" s="57"/>
      <c r="EB82" s="57"/>
      <c r="EC82" s="57"/>
      <c r="ED82" s="57"/>
      <c r="EE82" s="57"/>
      <c r="EF82" s="57"/>
      <c r="EG82" s="57"/>
      <c r="EH82" s="57"/>
      <c r="EI82" s="57"/>
      <c r="EJ82" s="57"/>
      <c r="EK82" s="57"/>
      <c r="EL82" s="57"/>
      <c r="EM82" s="57"/>
      <c r="EN82" s="57"/>
      <c r="EO82" s="57"/>
      <c r="EP82" s="57"/>
      <c r="EQ82" s="57"/>
      <c r="ER82" s="57"/>
      <c r="ES82" s="57"/>
      <c r="ET82" s="57"/>
      <c r="EU82" s="57"/>
      <c r="EV82" s="57"/>
      <c r="EW82" s="57"/>
      <c r="EX82" s="57"/>
      <c r="EY82" s="57"/>
      <c r="EZ82" s="57"/>
      <c r="FA82" s="57"/>
      <c r="FB82" s="57"/>
      <c r="FC82" s="57"/>
      <c r="FD82" s="57"/>
      <c r="FE82" s="57"/>
      <c r="FF82" s="57"/>
      <c r="FG82" s="57"/>
      <c r="FH82" s="57"/>
      <c r="FI82" s="57"/>
      <c r="FJ82" s="57"/>
      <c r="FK82" s="57"/>
      <c r="FL82" s="57"/>
      <c r="FM82" s="57"/>
      <c r="FN82" s="57"/>
      <c r="FO82" s="57"/>
      <c r="FP82" s="57"/>
      <c r="FQ82" s="57"/>
      <c r="FR82" s="57"/>
      <c r="FS82" s="57"/>
      <c r="FT82" s="57"/>
      <c r="FU82" s="57"/>
      <c r="FV82" s="57"/>
    </row>
    <row r="83" customFormat="false" ht="21" hidden="false" customHeight="false" outlineLevel="0" collapsed="false"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57"/>
      <c r="CZ83" s="57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57"/>
      <c r="DW83" s="57"/>
      <c r="DX83" s="57"/>
      <c r="DY83" s="57"/>
      <c r="DZ83" s="57"/>
      <c r="EA83" s="57"/>
      <c r="EB83" s="57"/>
      <c r="EC83" s="57"/>
      <c r="ED83" s="57"/>
      <c r="EE83" s="57"/>
      <c r="EF83" s="57"/>
      <c r="EG83" s="57"/>
      <c r="EH83" s="57"/>
      <c r="EI83" s="57"/>
      <c r="EJ83" s="57"/>
      <c r="EK83" s="57"/>
      <c r="EL83" s="57"/>
      <c r="EM83" s="57"/>
      <c r="EN83" s="57"/>
      <c r="EO83" s="57"/>
      <c r="EP83" s="57"/>
      <c r="EQ83" s="57"/>
      <c r="ER83" s="57"/>
      <c r="ES83" s="57"/>
      <c r="ET83" s="57"/>
      <c r="EU83" s="57"/>
      <c r="EV83" s="57"/>
      <c r="EW83" s="57"/>
      <c r="EX83" s="57"/>
      <c r="EY83" s="57"/>
      <c r="EZ83" s="57"/>
      <c r="FA83" s="57"/>
      <c r="FB83" s="57"/>
      <c r="FC83" s="57"/>
      <c r="FD83" s="57"/>
      <c r="FE83" s="57"/>
      <c r="FF83" s="57"/>
      <c r="FG83" s="57"/>
      <c r="FH83" s="57"/>
      <c r="FI83" s="57"/>
      <c r="FJ83" s="57"/>
      <c r="FK83" s="57"/>
      <c r="FL83" s="57"/>
      <c r="FM83" s="57"/>
      <c r="FN83" s="57"/>
      <c r="FO83" s="57"/>
      <c r="FP83" s="57"/>
      <c r="FQ83" s="57"/>
      <c r="FR83" s="57"/>
      <c r="FS83" s="57"/>
      <c r="FT83" s="57"/>
      <c r="FU83" s="57"/>
      <c r="FV83" s="57"/>
    </row>
    <row r="84" customFormat="false" ht="21" hidden="false" customHeight="false" outlineLevel="0" collapsed="false"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  <c r="CX84" s="57"/>
      <c r="CY84" s="57"/>
      <c r="CZ84" s="57"/>
      <c r="DA84" s="57"/>
      <c r="DB84" s="57"/>
      <c r="DC84" s="57"/>
      <c r="DD84" s="57"/>
      <c r="DE84" s="57"/>
      <c r="DF84" s="57"/>
      <c r="DG84" s="57"/>
      <c r="DH84" s="57"/>
      <c r="DI84" s="57"/>
      <c r="DJ84" s="57"/>
      <c r="DK84" s="57"/>
      <c r="DL84" s="57"/>
      <c r="DM84" s="57"/>
      <c r="DN84" s="57"/>
      <c r="DO84" s="57"/>
      <c r="DP84" s="57"/>
      <c r="DQ84" s="57"/>
      <c r="DR84" s="57"/>
      <c r="DS84" s="57"/>
      <c r="DT84" s="57"/>
      <c r="DU84" s="57"/>
      <c r="DV84" s="57"/>
      <c r="DW84" s="57"/>
      <c r="DX84" s="57"/>
      <c r="DY84" s="57"/>
      <c r="DZ84" s="57"/>
      <c r="EA84" s="57"/>
      <c r="EB84" s="57"/>
      <c r="EC84" s="57"/>
      <c r="ED84" s="57"/>
      <c r="EE84" s="57"/>
      <c r="EF84" s="57"/>
      <c r="EG84" s="57"/>
      <c r="EH84" s="57"/>
      <c r="EI84" s="57"/>
      <c r="EJ84" s="57"/>
      <c r="EK84" s="57"/>
      <c r="EL84" s="57"/>
      <c r="EM84" s="57"/>
      <c r="EN84" s="57"/>
      <c r="EO84" s="57"/>
      <c r="EP84" s="57"/>
      <c r="EQ84" s="57"/>
      <c r="ER84" s="57"/>
      <c r="ES84" s="57"/>
      <c r="ET84" s="57"/>
      <c r="EU84" s="57"/>
      <c r="EV84" s="57"/>
      <c r="EW84" s="57"/>
      <c r="EX84" s="57"/>
      <c r="EY84" s="57"/>
      <c r="EZ84" s="57"/>
      <c r="FA84" s="57"/>
      <c r="FB84" s="57"/>
      <c r="FC84" s="57"/>
      <c r="FD84" s="57"/>
      <c r="FE84" s="57"/>
      <c r="FF84" s="57"/>
      <c r="FG84" s="57"/>
      <c r="FH84" s="57"/>
      <c r="FI84" s="57"/>
      <c r="FJ84" s="57"/>
      <c r="FK84" s="57"/>
      <c r="FL84" s="57"/>
      <c r="FM84" s="57"/>
      <c r="FN84" s="57"/>
      <c r="FO84" s="57"/>
      <c r="FP84" s="57"/>
      <c r="FQ84" s="57"/>
      <c r="FR84" s="57"/>
      <c r="FS84" s="57"/>
      <c r="FT84" s="57"/>
      <c r="FU84" s="57"/>
      <c r="FV84" s="57"/>
    </row>
    <row r="85" customFormat="false" ht="21" hidden="false" customHeight="false" outlineLevel="0" collapsed="false"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  <c r="CX85" s="57"/>
      <c r="CY85" s="57"/>
      <c r="CZ85" s="57"/>
      <c r="DA85" s="57"/>
      <c r="DB85" s="57"/>
      <c r="DC85" s="57"/>
      <c r="DD85" s="57"/>
      <c r="DE85" s="57"/>
      <c r="DF85" s="57"/>
      <c r="DG85" s="57"/>
      <c r="DH85" s="57"/>
      <c r="DI85" s="57"/>
      <c r="DJ85" s="57"/>
      <c r="DK85" s="57"/>
      <c r="DL85" s="57"/>
      <c r="DM85" s="57"/>
      <c r="DN85" s="57"/>
      <c r="DO85" s="57"/>
      <c r="DP85" s="57"/>
      <c r="DQ85" s="57"/>
      <c r="DR85" s="57"/>
      <c r="DS85" s="57"/>
      <c r="DT85" s="57"/>
      <c r="DU85" s="57"/>
      <c r="DV85" s="57"/>
      <c r="DW85" s="57"/>
      <c r="DX85" s="57"/>
      <c r="DY85" s="57"/>
      <c r="DZ85" s="57"/>
      <c r="EA85" s="57"/>
      <c r="EB85" s="57"/>
      <c r="EC85" s="57"/>
      <c r="ED85" s="57"/>
      <c r="EE85" s="57"/>
      <c r="EF85" s="57"/>
      <c r="EG85" s="57"/>
      <c r="EH85" s="57"/>
      <c r="EI85" s="57"/>
      <c r="EJ85" s="57"/>
      <c r="EK85" s="57"/>
      <c r="EL85" s="57"/>
      <c r="EM85" s="57"/>
      <c r="EN85" s="57"/>
      <c r="EO85" s="57"/>
      <c r="EP85" s="57"/>
      <c r="EQ85" s="57"/>
      <c r="ER85" s="57"/>
      <c r="ES85" s="57"/>
      <c r="ET85" s="57"/>
      <c r="EU85" s="57"/>
      <c r="EV85" s="57"/>
      <c r="EW85" s="57"/>
      <c r="EX85" s="57"/>
      <c r="EY85" s="57"/>
      <c r="EZ85" s="57"/>
      <c r="FA85" s="57"/>
      <c r="FB85" s="57"/>
      <c r="FC85" s="57"/>
      <c r="FD85" s="57"/>
      <c r="FE85" s="57"/>
      <c r="FF85" s="57"/>
      <c r="FG85" s="57"/>
      <c r="FH85" s="57"/>
      <c r="FI85" s="57"/>
      <c r="FJ85" s="57"/>
      <c r="FK85" s="57"/>
      <c r="FL85" s="57"/>
      <c r="FM85" s="57"/>
      <c r="FN85" s="57"/>
      <c r="FO85" s="57"/>
      <c r="FP85" s="57"/>
      <c r="FQ85" s="57"/>
      <c r="FR85" s="57"/>
      <c r="FS85" s="57"/>
      <c r="FT85" s="57"/>
      <c r="FU85" s="57"/>
      <c r="FV85" s="57"/>
    </row>
    <row r="86" customFormat="false" ht="21" hidden="false" customHeight="false" outlineLevel="0" collapsed="false"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  <c r="CX86" s="57"/>
      <c r="CY86" s="57"/>
      <c r="CZ86" s="57"/>
      <c r="DA86" s="57"/>
      <c r="DB86" s="57"/>
      <c r="DC86" s="57"/>
      <c r="DD86" s="57"/>
      <c r="DE86" s="57"/>
      <c r="DF86" s="57"/>
      <c r="DG86" s="57"/>
      <c r="DH86" s="57"/>
      <c r="DI86" s="57"/>
      <c r="DJ86" s="57"/>
      <c r="DK86" s="57"/>
      <c r="DL86" s="57"/>
      <c r="DM86" s="57"/>
      <c r="DN86" s="57"/>
      <c r="DO86" s="57"/>
      <c r="DP86" s="57"/>
      <c r="DQ86" s="57"/>
      <c r="DR86" s="57"/>
      <c r="DS86" s="57"/>
      <c r="DT86" s="57"/>
      <c r="DU86" s="57"/>
      <c r="DV86" s="57"/>
      <c r="DW86" s="57"/>
      <c r="DX86" s="57"/>
      <c r="DY86" s="57"/>
      <c r="DZ86" s="57"/>
      <c r="EA86" s="57"/>
      <c r="EB86" s="57"/>
      <c r="EC86" s="57"/>
      <c r="ED86" s="57"/>
      <c r="EE86" s="57"/>
      <c r="EF86" s="57"/>
      <c r="EG86" s="57"/>
      <c r="EH86" s="57"/>
      <c r="EI86" s="57"/>
      <c r="EJ86" s="57"/>
      <c r="EK86" s="57"/>
      <c r="EL86" s="57"/>
      <c r="EM86" s="57"/>
      <c r="EN86" s="57"/>
      <c r="EO86" s="57"/>
      <c r="EP86" s="57"/>
      <c r="EQ86" s="57"/>
      <c r="ER86" s="57"/>
      <c r="ES86" s="57"/>
      <c r="ET86" s="57"/>
      <c r="EU86" s="57"/>
      <c r="EV86" s="57"/>
      <c r="EW86" s="57"/>
      <c r="EX86" s="57"/>
      <c r="EY86" s="57"/>
      <c r="EZ86" s="57"/>
      <c r="FA86" s="57"/>
      <c r="FB86" s="57"/>
      <c r="FC86" s="57"/>
      <c r="FD86" s="57"/>
      <c r="FE86" s="57"/>
      <c r="FF86" s="57"/>
      <c r="FG86" s="57"/>
      <c r="FH86" s="57"/>
      <c r="FI86" s="57"/>
      <c r="FJ86" s="57"/>
      <c r="FK86" s="57"/>
      <c r="FL86" s="57"/>
      <c r="FM86" s="57"/>
      <c r="FN86" s="57"/>
      <c r="FO86" s="57"/>
      <c r="FP86" s="57"/>
      <c r="FQ86" s="57"/>
      <c r="FR86" s="57"/>
      <c r="FS86" s="57"/>
      <c r="FT86" s="57"/>
      <c r="FU86" s="57"/>
      <c r="FV86" s="57"/>
    </row>
    <row r="87" customFormat="false" ht="21" hidden="false" customHeight="false" outlineLevel="0" collapsed="false"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  <c r="CX87" s="57"/>
      <c r="CY87" s="57"/>
      <c r="CZ87" s="57"/>
      <c r="DA87" s="57"/>
      <c r="DB87" s="57"/>
      <c r="DC87" s="57"/>
      <c r="DD87" s="57"/>
      <c r="DE87" s="57"/>
      <c r="DF87" s="57"/>
      <c r="DG87" s="57"/>
      <c r="DH87" s="57"/>
      <c r="DI87" s="57"/>
      <c r="DJ87" s="57"/>
      <c r="DK87" s="57"/>
      <c r="DL87" s="57"/>
      <c r="DM87" s="57"/>
      <c r="DN87" s="57"/>
      <c r="DO87" s="57"/>
      <c r="DP87" s="57"/>
      <c r="DQ87" s="57"/>
      <c r="DR87" s="57"/>
      <c r="DS87" s="57"/>
      <c r="DT87" s="57"/>
      <c r="DU87" s="57"/>
      <c r="DV87" s="57"/>
      <c r="DW87" s="57"/>
      <c r="DX87" s="57"/>
      <c r="DY87" s="57"/>
      <c r="DZ87" s="57"/>
      <c r="EA87" s="57"/>
      <c r="EB87" s="57"/>
      <c r="EC87" s="57"/>
      <c r="ED87" s="57"/>
      <c r="EE87" s="57"/>
      <c r="EF87" s="57"/>
      <c r="EG87" s="57"/>
      <c r="EH87" s="57"/>
      <c r="EI87" s="57"/>
      <c r="EJ87" s="57"/>
      <c r="EK87" s="57"/>
      <c r="EL87" s="57"/>
      <c r="EM87" s="57"/>
      <c r="EN87" s="57"/>
      <c r="EO87" s="57"/>
      <c r="EP87" s="57"/>
      <c r="EQ87" s="57"/>
      <c r="ER87" s="57"/>
      <c r="ES87" s="57"/>
      <c r="ET87" s="57"/>
      <c r="EU87" s="57"/>
      <c r="EV87" s="57"/>
      <c r="EW87" s="57"/>
      <c r="EX87" s="57"/>
      <c r="EY87" s="57"/>
      <c r="EZ87" s="57"/>
      <c r="FA87" s="57"/>
      <c r="FB87" s="57"/>
      <c r="FC87" s="57"/>
      <c r="FD87" s="57"/>
      <c r="FE87" s="57"/>
      <c r="FF87" s="57"/>
      <c r="FG87" s="57"/>
      <c r="FH87" s="57"/>
      <c r="FI87" s="57"/>
      <c r="FJ87" s="57"/>
      <c r="FK87" s="57"/>
      <c r="FL87" s="57"/>
      <c r="FM87" s="57"/>
      <c r="FN87" s="57"/>
      <c r="FO87" s="57"/>
      <c r="FP87" s="57"/>
      <c r="FQ87" s="57"/>
      <c r="FR87" s="57"/>
      <c r="FS87" s="57"/>
      <c r="FT87" s="57"/>
      <c r="FU87" s="57"/>
      <c r="FV87" s="57"/>
    </row>
    <row r="88" customFormat="false" ht="21" hidden="false" customHeight="false" outlineLevel="0" collapsed="false"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  <c r="CX88" s="57"/>
      <c r="CY88" s="57"/>
      <c r="CZ88" s="57"/>
      <c r="DA88" s="57"/>
      <c r="DB88" s="57"/>
      <c r="DC88" s="57"/>
      <c r="DD88" s="57"/>
      <c r="DE88" s="57"/>
      <c r="DF88" s="57"/>
      <c r="DG88" s="57"/>
      <c r="DH88" s="57"/>
      <c r="DI88" s="57"/>
      <c r="DJ88" s="57"/>
      <c r="DK88" s="57"/>
      <c r="DL88" s="57"/>
      <c r="DM88" s="57"/>
      <c r="DN88" s="57"/>
      <c r="DO88" s="57"/>
      <c r="DP88" s="57"/>
      <c r="DQ88" s="57"/>
      <c r="DR88" s="57"/>
      <c r="DS88" s="57"/>
      <c r="DT88" s="57"/>
      <c r="DU88" s="57"/>
      <c r="DV88" s="57"/>
      <c r="DW88" s="57"/>
      <c r="DX88" s="57"/>
      <c r="DY88" s="57"/>
      <c r="DZ88" s="57"/>
      <c r="EA88" s="57"/>
      <c r="EB88" s="57"/>
      <c r="EC88" s="57"/>
      <c r="ED88" s="57"/>
      <c r="EE88" s="57"/>
      <c r="EF88" s="57"/>
      <c r="EG88" s="57"/>
      <c r="EH88" s="57"/>
      <c r="EI88" s="57"/>
      <c r="EJ88" s="57"/>
      <c r="EK88" s="57"/>
      <c r="EL88" s="57"/>
      <c r="EM88" s="57"/>
      <c r="EN88" s="57"/>
      <c r="EO88" s="57"/>
      <c r="EP88" s="57"/>
      <c r="EQ88" s="57"/>
      <c r="ER88" s="57"/>
      <c r="ES88" s="57"/>
      <c r="ET88" s="57"/>
      <c r="EU88" s="57"/>
      <c r="EV88" s="57"/>
      <c r="EW88" s="57"/>
      <c r="EX88" s="57"/>
      <c r="EY88" s="57"/>
      <c r="EZ88" s="57"/>
      <c r="FA88" s="57"/>
      <c r="FB88" s="57"/>
      <c r="FC88" s="57"/>
      <c r="FD88" s="57"/>
      <c r="FE88" s="57"/>
      <c r="FF88" s="57"/>
      <c r="FG88" s="57"/>
      <c r="FH88" s="57"/>
      <c r="FI88" s="57"/>
      <c r="FJ88" s="57"/>
      <c r="FK88" s="57"/>
      <c r="FL88" s="57"/>
      <c r="FM88" s="57"/>
      <c r="FN88" s="57"/>
      <c r="FO88" s="57"/>
      <c r="FP88" s="57"/>
      <c r="FQ88" s="57"/>
      <c r="FR88" s="57"/>
      <c r="FS88" s="57"/>
      <c r="FT88" s="57"/>
      <c r="FU88" s="57"/>
      <c r="FV88" s="57"/>
    </row>
    <row r="89" customFormat="false" ht="21" hidden="false" customHeight="false" outlineLevel="0" collapsed="false"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  <c r="CX89" s="57"/>
      <c r="CY89" s="57"/>
      <c r="CZ89" s="57"/>
      <c r="DA89" s="57"/>
      <c r="DB89" s="57"/>
      <c r="DC89" s="57"/>
      <c r="DD89" s="57"/>
      <c r="DE89" s="57"/>
      <c r="DF89" s="57"/>
      <c r="DG89" s="57"/>
      <c r="DH89" s="57"/>
      <c r="DI89" s="57"/>
      <c r="DJ89" s="57"/>
      <c r="DK89" s="57"/>
      <c r="DL89" s="57"/>
      <c r="DM89" s="57"/>
      <c r="DN89" s="57"/>
      <c r="DO89" s="57"/>
      <c r="DP89" s="57"/>
      <c r="DQ89" s="57"/>
      <c r="DR89" s="57"/>
      <c r="DS89" s="57"/>
      <c r="DT89" s="57"/>
      <c r="DU89" s="57"/>
      <c r="DV89" s="57"/>
      <c r="DW89" s="57"/>
      <c r="DX89" s="57"/>
      <c r="DY89" s="57"/>
      <c r="DZ89" s="57"/>
      <c r="EA89" s="57"/>
      <c r="EB89" s="57"/>
      <c r="EC89" s="57"/>
      <c r="ED89" s="57"/>
      <c r="EE89" s="57"/>
      <c r="EF89" s="57"/>
      <c r="EG89" s="57"/>
      <c r="EH89" s="57"/>
      <c r="EI89" s="57"/>
      <c r="EJ89" s="57"/>
      <c r="EK89" s="57"/>
      <c r="EL89" s="57"/>
      <c r="EM89" s="57"/>
      <c r="EN89" s="57"/>
      <c r="EO89" s="57"/>
      <c r="EP89" s="57"/>
      <c r="EQ89" s="57"/>
      <c r="ER89" s="57"/>
      <c r="ES89" s="57"/>
      <c r="ET89" s="57"/>
      <c r="EU89" s="57"/>
      <c r="EV89" s="57"/>
      <c r="EW89" s="57"/>
      <c r="EX89" s="57"/>
      <c r="EY89" s="57"/>
      <c r="EZ89" s="57"/>
      <c r="FA89" s="57"/>
      <c r="FB89" s="57"/>
      <c r="FC89" s="57"/>
      <c r="FD89" s="57"/>
      <c r="FE89" s="57"/>
      <c r="FF89" s="57"/>
      <c r="FG89" s="57"/>
      <c r="FH89" s="57"/>
      <c r="FI89" s="57"/>
      <c r="FJ89" s="57"/>
      <c r="FK89" s="57"/>
      <c r="FL89" s="57"/>
      <c r="FM89" s="57"/>
      <c r="FN89" s="57"/>
      <c r="FO89" s="57"/>
      <c r="FP89" s="57"/>
      <c r="FQ89" s="57"/>
      <c r="FR89" s="57"/>
      <c r="FS89" s="57"/>
      <c r="FT89" s="57"/>
      <c r="FU89" s="57"/>
      <c r="FV89" s="57"/>
    </row>
  </sheetData>
  <printOptions headings="false" gridLines="false" gridLinesSet="true" horizontalCentered="false" verticalCentered="false"/>
  <pageMargins left="0.75" right="0.75" top="1.39375" bottom="1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0.453125" defaultRowHeight="14" zeroHeight="false" outlineLevelRow="0" outlineLevelCol="0"/>
  <sheetData>
    <row r="2" customFormat="false" ht="20" hidden="false" customHeight="false" outlineLevel="0" collapsed="false">
      <c r="B2" s="13"/>
    </row>
    <row r="3" customFormat="false" ht="20" hidden="false" customHeight="false" outlineLevel="0" collapsed="false">
      <c r="B3" s="13"/>
    </row>
    <row r="4" customFormat="false" ht="20" hidden="false" customHeight="false" outlineLevel="0" collapsed="false">
      <c r="B4" s="13"/>
    </row>
    <row r="5" customFormat="false" ht="20" hidden="false" customHeight="false" outlineLevel="0" collapsed="false">
      <c r="B5" s="13"/>
    </row>
    <row r="6" customFormat="false" ht="20" hidden="false" customHeight="false" outlineLevel="0" collapsed="false">
      <c r="B6" s="13"/>
    </row>
    <row r="7" customFormat="false" ht="20" hidden="false" customHeight="false" outlineLevel="0" collapsed="false">
      <c r="B7" s="13"/>
    </row>
    <row r="8" customFormat="false" ht="20" hidden="false" customHeight="false" outlineLevel="0" collapsed="false">
      <c r="B8" s="13"/>
    </row>
    <row r="9" customFormat="false" ht="20" hidden="false" customHeight="false" outlineLevel="0" collapsed="false">
      <c r="B9" s="13"/>
    </row>
    <row r="10" customFormat="false" ht="20" hidden="false" customHeight="false" outlineLevel="0" collapsed="false">
      <c r="B10" s="13"/>
    </row>
    <row r="11" customFormat="false" ht="20" hidden="false" customHeight="false" outlineLevel="0" collapsed="false">
      <c r="B11" s="13"/>
    </row>
    <row r="12" customFormat="false" ht="20" hidden="false" customHeight="false" outlineLevel="0" collapsed="false">
      <c r="B12" s="13"/>
    </row>
    <row r="13" customFormat="false" ht="20" hidden="false" customHeight="false" outlineLevel="0" collapsed="false">
      <c r="B13" s="13"/>
    </row>
    <row r="14" customFormat="false" ht="20" hidden="false" customHeight="false" outlineLevel="0" collapsed="false">
      <c r="B14" s="13"/>
    </row>
    <row r="15" customFormat="false" ht="20" hidden="false" customHeight="false" outlineLevel="0" collapsed="false">
      <c r="B15" s="13"/>
    </row>
    <row r="16" customFormat="false" ht="20" hidden="false" customHeight="false" outlineLevel="0" collapsed="false">
      <c r="B16" s="13"/>
    </row>
    <row r="17" customFormat="false" ht="20" hidden="false" customHeight="false" outlineLevel="0" collapsed="false">
      <c r="B17" s="13"/>
    </row>
    <row r="18" customFormat="false" ht="20" hidden="false" customHeight="false" outlineLevel="0" collapsed="false">
      <c r="B18" s="13"/>
    </row>
    <row r="19" customFormat="false" ht="20" hidden="false" customHeight="false" outlineLevel="0" collapsed="false">
      <c r="B19" s="13"/>
    </row>
    <row r="20" customFormat="false" ht="20" hidden="false" customHeight="false" outlineLevel="0" collapsed="false">
      <c r="B20" s="13"/>
    </row>
    <row r="21" customFormat="false" ht="20" hidden="false" customHeight="false" outlineLevel="0" collapsed="false">
      <c r="B21" s="13"/>
    </row>
    <row r="22" customFormat="false" ht="20" hidden="false" customHeight="false" outlineLevel="0" collapsed="false">
      <c r="B22" s="13"/>
    </row>
    <row r="23" customFormat="false" ht="20" hidden="false" customHeight="false" outlineLevel="0" collapsed="false">
      <c r="B23" s="13"/>
    </row>
    <row r="24" customFormat="false" ht="20" hidden="false" customHeight="false" outlineLevel="0" collapsed="false">
      <c r="B24" s="13"/>
    </row>
    <row r="25" customFormat="false" ht="20" hidden="false" customHeight="false" outlineLevel="0" collapsed="false">
      <c r="B25" s="13"/>
    </row>
    <row r="26" customFormat="false" ht="20" hidden="false" customHeight="false" outlineLevel="0" collapsed="false">
      <c r="B26" s="13"/>
    </row>
    <row r="27" customFormat="false" ht="20" hidden="false" customHeight="false" outlineLevel="0" collapsed="false">
      <c r="B27" s="13"/>
    </row>
    <row r="28" customFormat="false" ht="20" hidden="false" customHeight="false" outlineLevel="0" collapsed="false">
      <c r="B28" s="13"/>
    </row>
    <row r="29" customFormat="false" ht="20" hidden="false" customHeight="false" outlineLevel="0" collapsed="false">
      <c r="B29" s="13"/>
    </row>
    <row r="30" customFormat="false" ht="20" hidden="false" customHeight="false" outlineLevel="0" collapsed="false">
      <c r="B30" s="13"/>
    </row>
    <row r="31" customFormat="false" ht="20" hidden="false" customHeight="false" outlineLevel="0" collapsed="false">
      <c r="B31" s="13"/>
    </row>
    <row r="32" customFormat="false" ht="20" hidden="false" customHeight="false" outlineLevel="0" collapsed="false">
      <c r="B32" s="13"/>
    </row>
    <row r="33" customFormat="false" ht="20" hidden="false" customHeight="false" outlineLevel="0" collapsed="false">
      <c r="B33" s="13"/>
    </row>
    <row r="34" customFormat="false" ht="20" hidden="false" customHeight="false" outlineLevel="0" collapsed="false">
      <c r="B34" s="13"/>
    </row>
    <row r="35" customFormat="false" ht="20" hidden="false" customHeight="false" outlineLevel="0" collapsed="false">
      <c r="B35" s="13"/>
    </row>
    <row r="36" customFormat="false" ht="20" hidden="false" customHeight="false" outlineLevel="0" collapsed="false">
      <c r="B36" s="13"/>
    </row>
    <row r="37" customFormat="false" ht="20" hidden="false" customHeight="false" outlineLevel="0" collapsed="false">
      <c r="B37" s="13"/>
    </row>
    <row r="38" customFormat="false" ht="20" hidden="false" customHeight="false" outlineLevel="0" collapsed="false">
      <c r="B38" s="13"/>
    </row>
    <row r="39" customFormat="false" ht="20" hidden="false" customHeight="false" outlineLevel="0" collapsed="false">
      <c r="B39" s="13"/>
    </row>
    <row r="40" customFormat="false" ht="20" hidden="false" customHeight="false" outlineLevel="0" collapsed="false">
      <c r="B40" s="13"/>
    </row>
    <row r="41" customFormat="false" ht="20" hidden="false" customHeight="false" outlineLevel="0" collapsed="false">
      <c r="B41" s="13"/>
    </row>
    <row r="42" customFormat="false" ht="20" hidden="false" customHeight="false" outlineLevel="0" collapsed="false">
      <c r="B42" s="13"/>
    </row>
    <row r="43" customFormat="false" ht="20" hidden="false" customHeight="false" outlineLevel="0" collapsed="false">
      <c r="B43" s="13"/>
    </row>
    <row r="44" customFormat="false" ht="20" hidden="false" customHeight="false" outlineLevel="0" collapsed="false">
      <c r="B44" s="13"/>
    </row>
    <row r="45" customFormat="false" ht="20" hidden="false" customHeight="false" outlineLevel="0" collapsed="false">
      <c r="B45" s="13"/>
    </row>
    <row r="46" customFormat="false" ht="20" hidden="false" customHeight="false" outlineLevel="0" collapsed="false">
      <c r="B46" s="13"/>
    </row>
    <row r="47" customFormat="false" ht="20" hidden="false" customHeight="false" outlineLevel="0" collapsed="false">
      <c r="B47" s="13"/>
    </row>
    <row r="48" customFormat="false" ht="20" hidden="false" customHeight="false" outlineLevel="0" collapsed="false">
      <c r="B48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Q2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843" ySplit="551" topLeftCell="BZ3" activePane="topLeft" state="split"/>
      <selection pane="topLeft" activeCell="OJ8" activeCellId="0" sqref="OJ8"/>
      <selection pane="topRight" activeCell="BZ1" activeCellId="0" sqref="BZ1"/>
      <selection pane="bottomLeft" activeCell="A3" activeCellId="0" sqref="A3"/>
      <selection pane="bottomRight" activeCell="BZ3" activeCellId="0" sqref="BZ3"/>
    </sheetView>
  </sheetViews>
  <sheetFormatPr defaultColWidth="20.6484375" defaultRowHeight="21" zeroHeight="false" outlineLevelRow="0" outlineLevelCol="0"/>
  <cols>
    <col collapsed="false" customWidth="true" hidden="false" outlineLevel="0" max="1" min="1" style="58" width="14.33"/>
    <col collapsed="false" customWidth="true" hidden="false" outlineLevel="0" max="2" min="2" style="1" width="9.67"/>
    <col collapsed="false" customWidth="true" hidden="false" outlineLevel="0" max="3" min="3" style="1" width="5.51"/>
    <col collapsed="false" customWidth="true" hidden="false" outlineLevel="0" max="4" min="4" style="1" width="11.67"/>
    <col collapsed="false" customWidth="true" hidden="false" outlineLevel="0" max="5" min="5" style="1" width="7.66"/>
    <col collapsed="false" customWidth="true" hidden="false" outlineLevel="0" max="6" min="6" style="1" width="11.67"/>
    <col collapsed="false" customWidth="true" hidden="false" outlineLevel="0" max="7" min="7" style="1" width="10.16"/>
    <col collapsed="false" customWidth="true" hidden="false" outlineLevel="0" max="8" min="8" style="1" width="10.67"/>
    <col collapsed="false" customWidth="true" hidden="false" outlineLevel="0" max="9" min="9" style="1" width="11.67"/>
    <col collapsed="false" customWidth="true" hidden="false" outlineLevel="0" max="10" min="10" style="1" width="9.16"/>
    <col collapsed="false" customWidth="true" hidden="false" outlineLevel="0" max="11" min="11" style="1" width="10.16"/>
    <col collapsed="false" customWidth="true" hidden="false" outlineLevel="0" max="12" min="12" style="1" width="9"/>
    <col collapsed="false" customWidth="true" hidden="false" outlineLevel="0" max="13" min="13" style="1" width="10.16"/>
    <col collapsed="false" customWidth="true" hidden="false" outlineLevel="0" max="14" min="14" style="1" width="8.67"/>
    <col collapsed="false" customWidth="true" hidden="false" outlineLevel="0" max="15" min="15" style="1" width="10"/>
    <col collapsed="false" customWidth="true" hidden="false" outlineLevel="0" max="16" min="16" style="1" width="8.67"/>
    <col collapsed="false" customWidth="true" hidden="false" outlineLevel="0" max="17" min="17" style="1" width="9.67"/>
    <col collapsed="false" customWidth="true" hidden="false" outlineLevel="0" max="18" min="18" style="1" width="8.67"/>
    <col collapsed="false" customWidth="true" hidden="false" outlineLevel="0" max="19" min="19" style="1" width="10"/>
    <col collapsed="false" customWidth="true" hidden="false" outlineLevel="0" max="20" min="20" style="1" width="8.67"/>
    <col collapsed="false" customWidth="true" hidden="false" outlineLevel="0" max="21" min="21" style="1" width="9.67"/>
    <col collapsed="false" customWidth="true" hidden="false" outlineLevel="0" max="22" min="22" style="1" width="6.83"/>
    <col collapsed="false" customWidth="true" hidden="false" outlineLevel="0" max="23" min="23" style="2" width="8.16"/>
    <col collapsed="false" customWidth="true" hidden="false" outlineLevel="0" max="24" min="24" style="1" width="26.67"/>
    <col collapsed="false" customWidth="true" hidden="false" outlineLevel="0" max="28" min="25" style="1" width="28.67"/>
    <col collapsed="false" customWidth="true" hidden="false" outlineLevel="0" max="30" min="29" style="1" width="26"/>
    <col collapsed="false" customWidth="true" hidden="false" outlineLevel="0" max="31" min="31" style="1" width="27.16"/>
    <col collapsed="false" customWidth="true" hidden="false" outlineLevel="0" max="32" min="32" style="1" width="27"/>
    <col collapsed="false" customWidth="true" hidden="false" outlineLevel="0" max="36" min="33" style="1" width="27.67"/>
    <col collapsed="false" customWidth="true" hidden="false" outlineLevel="0" max="37" min="37" style="1" width="25"/>
    <col collapsed="false" customWidth="true" hidden="false" outlineLevel="0" max="38" min="38" style="1" width="25.16"/>
    <col collapsed="false" customWidth="true" hidden="false" outlineLevel="0" max="39" min="39" style="1" width="26"/>
    <col collapsed="false" customWidth="true" hidden="false" outlineLevel="0" max="40" min="40" style="1" width="25.5"/>
    <col collapsed="false" customWidth="true" hidden="false" outlineLevel="0" max="44" min="41" style="1" width="27.67"/>
    <col collapsed="false" customWidth="true" hidden="false" outlineLevel="0" max="45" min="45" style="1" width="25"/>
    <col collapsed="false" customWidth="true" hidden="false" outlineLevel="0" max="46" min="46" style="1" width="24.83"/>
    <col collapsed="false" customWidth="true" hidden="false" outlineLevel="0" max="47" min="47" style="1" width="25.83"/>
    <col collapsed="false" customWidth="true" hidden="false" outlineLevel="0" max="48" min="48" style="1" width="22.16"/>
    <col collapsed="false" customWidth="true" hidden="false" outlineLevel="0" max="52" min="49" style="1" width="24.33"/>
    <col collapsed="false" customWidth="true" hidden="false" outlineLevel="0" max="54" min="53" style="1" width="21.67"/>
    <col collapsed="false" customWidth="true" hidden="false" outlineLevel="0" max="55" min="55" style="1" width="22.67"/>
    <col collapsed="false" customWidth="true" hidden="false" outlineLevel="0" max="56" min="56" style="1" width="22"/>
    <col collapsed="false" customWidth="true" hidden="false" outlineLevel="0" max="60" min="57" style="1" width="24.16"/>
    <col collapsed="false" customWidth="true" hidden="false" outlineLevel="0" max="61" min="61" style="1" width="21.67"/>
    <col collapsed="false" customWidth="true" hidden="false" outlineLevel="0" max="62" min="62" style="1" width="21.83"/>
    <col collapsed="false" customWidth="true" hidden="false" outlineLevel="0" max="63" min="63" style="1" width="22.67"/>
    <col collapsed="false" customWidth="true" hidden="false" outlineLevel="0" max="64" min="64" style="1" width="12.5"/>
    <col collapsed="false" customWidth="true" hidden="false" outlineLevel="0" max="68" min="65" style="1" width="13.67"/>
    <col collapsed="false" customWidth="true" hidden="false" outlineLevel="0" max="69" min="69" style="1" width="12.33"/>
    <col collapsed="false" customWidth="true" hidden="false" outlineLevel="0" max="71" min="70" style="1" width="12.5"/>
    <col collapsed="false" customWidth="true" hidden="false" outlineLevel="0" max="72" min="72" style="1" width="26.67"/>
    <col collapsed="false" customWidth="true" hidden="false" outlineLevel="0" max="76" min="73" style="1" width="28.83"/>
    <col collapsed="false" customWidth="true" hidden="false" outlineLevel="0" max="77" min="77" style="1" width="26"/>
    <col collapsed="false" customWidth="true" hidden="false" outlineLevel="0" max="78" min="78" style="1" width="26.16"/>
    <col collapsed="false" customWidth="true" hidden="false" outlineLevel="0" max="79" min="79" style="1" width="27.16"/>
    <col collapsed="false" customWidth="true" hidden="false" outlineLevel="0" max="80" min="80" style="1" width="25.5"/>
    <col collapsed="false" customWidth="true" hidden="false" outlineLevel="0" max="84" min="81" style="1" width="27.84"/>
    <col collapsed="false" customWidth="true" hidden="false" outlineLevel="0" max="86" min="85" style="1" width="25.16"/>
    <col collapsed="false" customWidth="true" hidden="false" outlineLevel="0" max="87" min="87" style="1" width="26"/>
    <col collapsed="false" customWidth="true" hidden="false" outlineLevel="0" max="88" min="88" style="1" width="25.5"/>
    <col collapsed="false" customWidth="true" hidden="false" outlineLevel="0" max="92" min="89" style="1" width="27.84"/>
    <col collapsed="false" customWidth="true" hidden="false" outlineLevel="0" max="94" min="93" style="1" width="25.16"/>
    <col collapsed="false" customWidth="true" hidden="false" outlineLevel="0" max="95" min="95" style="1" width="26"/>
    <col collapsed="false" customWidth="true" hidden="false" outlineLevel="0" max="96" min="96" style="1" width="22.5"/>
    <col collapsed="false" customWidth="true" hidden="false" outlineLevel="0" max="97" min="97" style="1" width="24.66"/>
    <col collapsed="false" customWidth="true" hidden="false" outlineLevel="0" max="99" min="98" style="1" width="24.51"/>
    <col collapsed="false" customWidth="true" hidden="false" outlineLevel="0" max="100" min="100" style="1" width="24.66"/>
    <col collapsed="false" customWidth="true" hidden="false" outlineLevel="0" max="102" min="101" style="1" width="22"/>
    <col collapsed="false" customWidth="true" hidden="false" outlineLevel="0" max="103" min="103" style="1" width="22.67"/>
    <col collapsed="false" customWidth="true" hidden="false" outlineLevel="0" max="104" min="104" style="1" width="22"/>
    <col collapsed="false" customWidth="true" hidden="false" outlineLevel="0" max="108" min="105" style="1" width="24.16"/>
    <col collapsed="false" customWidth="true" hidden="false" outlineLevel="0" max="110" min="109" style="1" width="21.67"/>
    <col collapsed="false" customWidth="true" hidden="false" outlineLevel="0" max="111" min="111" style="1" width="22.5"/>
    <col collapsed="false" customWidth="true" hidden="false" outlineLevel="0" max="112" min="112" style="1" width="12.5"/>
    <col collapsed="false" customWidth="true" hidden="false" outlineLevel="0" max="116" min="113" style="1" width="13.67"/>
    <col collapsed="false" customWidth="true" hidden="false" outlineLevel="0" max="117" min="117" style="1" width="12.33"/>
    <col collapsed="false" customWidth="true" hidden="false" outlineLevel="0" max="119" min="118" style="1" width="12.5"/>
    <col collapsed="false" customWidth="true" hidden="false" outlineLevel="0" max="120" min="120" style="1" width="17.67"/>
    <col collapsed="false" customWidth="true" hidden="false" outlineLevel="0" max="121" min="121" style="1" width="20.17"/>
    <col collapsed="false" customWidth="true" hidden="false" outlineLevel="0" max="122" min="122" style="1" width="17.67"/>
    <col collapsed="false" customWidth="true" hidden="false" outlineLevel="0" max="124" min="123" style="1" width="21.67"/>
    <col collapsed="false" customWidth="true" hidden="false" outlineLevel="0" max="126" min="125" style="1" width="17.16"/>
    <col collapsed="false" customWidth="true" hidden="false" outlineLevel="0" max="127" min="127" style="1" width="19.5"/>
    <col collapsed="false" customWidth="true" hidden="false" outlineLevel="0" max="128" min="128" style="1" width="27.5"/>
    <col collapsed="false" customWidth="true" hidden="false" outlineLevel="0" max="129" min="129" style="1" width="17.5"/>
    <col collapsed="false" customWidth="true" hidden="false" outlineLevel="0" max="130" min="130" style="1" width="19.67"/>
    <col collapsed="false" customWidth="true" hidden="false" outlineLevel="0" max="131" min="131" style="1" width="17.16"/>
    <col collapsed="false" customWidth="true" hidden="false" outlineLevel="0" max="132" min="132" style="1" width="21.5"/>
    <col collapsed="false" customWidth="true" hidden="false" outlineLevel="0" max="133" min="133" style="1" width="20.5"/>
    <col collapsed="false" customWidth="true" hidden="false" outlineLevel="0" max="134" min="134" style="1" width="16.66"/>
    <col collapsed="false" customWidth="true" hidden="false" outlineLevel="0" max="135" min="135" style="1" width="17.16"/>
    <col collapsed="false" customWidth="true" hidden="false" outlineLevel="0" max="136" min="136" style="1" width="19.16"/>
    <col collapsed="false" customWidth="true" hidden="false" outlineLevel="0" max="137" min="137" style="1" width="27.16"/>
    <col collapsed="false" customWidth="true" hidden="false" outlineLevel="0" max="138" min="138" style="1" width="20"/>
    <col collapsed="false" customWidth="true" hidden="false" outlineLevel="0" max="139" min="139" style="1" width="22.5"/>
    <col collapsed="false" customWidth="true" hidden="false" outlineLevel="0" max="140" min="140" style="1" width="22.67"/>
    <col collapsed="false" customWidth="true" hidden="false" outlineLevel="0" max="141" min="141" style="1" width="24"/>
    <col collapsed="false" customWidth="true" hidden="false" outlineLevel="0" max="142" min="142" style="1" width="23.16"/>
    <col collapsed="false" customWidth="true" hidden="false" outlineLevel="0" max="143" min="143" style="1" width="19.16"/>
    <col collapsed="false" customWidth="true" hidden="false" outlineLevel="0" max="144" min="144" style="1" width="19.67"/>
    <col collapsed="false" customWidth="true" hidden="false" outlineLevel="0" max="145" min="145" style="1" width="21.67"/>
    <col collapsed="false" customWidth="true" hidden="false" outlineLevel="0" max="146" min="146" style="1" width="29.67"/>
    <col collapsed="false" customWidth="true" hidden="false" outlineLevel="0" max="147" min="147" style="1" width="19.67"/>
    <col collapsed="false" customWidth="true" hidden="false" outlineLevel="0" max="148" min="148" style="1" width="22.16"/>
    <col collapsed="false" customWidth="true" hidden="false" outlineLevel="0" max="149" min="149" style="1" width="19.67"/>
    <col collapsed="false" customWidth="true" hidden="false" outlineLevel="0" max="150" min="150" style="1" width="23.67"/>
    <col collapsed="false" customWidth="true" hidden="false" outlineLevel="0" max="151" min="151" style="1" width="22.67"/>
    <col collapsed="false" customWidth="true" hidden="false" outlineLevel="0" max="153" min="152" style="1" width="19.16"/>
    <col collapsed="false" customWidth="true" hidden="false" outlineLevel="0" max="154" min="154" style="1" width="21.67"/>
    <col collapsed="false" customWidth="true" hidden="false" outlineLevel="0" max="155" min="155" style="1" width="29.5"/>
    <col collapsed="false" customWidth="true" hidden="false" outlineLevel="0" max="156" min="156" style="1" width="20"/>
    <col collapsed="false" customWidth="true" hidden="false" outlineLevel="0" max="157" min="157" style="1" width="22.5"/>
    <col collapsed="false" customWidth="true" hidden="false" outlineLevel="0" max="158" min="158" style="1" width="19.67"/>
    <col collapsed="false" customWidth="true" hidden="false" outlineLevel="0" max="159" min="159" style="1" width="24"/>
    <col collapsed="false" customWidth="true" hidden="false" outlineLevel="0" max="160" min="160" style="1" width="21.67"/>
    <col collapsed="false" customWidth="true" hidden="false" outlineLevel="0" max="161" min="161" style="1" width="19.16"/>
    <col collapsed="false" customWidth="true" hidden="false" outlineLevel="0" max="162" min="162" style="1" width="19.67"/>
    <col collapsed="false" customWidth="true" hidden="false" outlineLevel="0" max="163" min="163" style="1" width="21.67"/>
    <col collapsed="false" customWidth="true" hidden="false" outlineLevel="0" max="164" min="164" style="1" width="29.67"/>
    <col collapsed="false" customWidth="true" hidden="false" outlineLevel="0" max="165" min="165" style="1" width="19.67"/>
    <col collapsed="false" customWidth="true" hidden="false" outlineLevel="0" max="166" min="166" style="1" width="22.16"/>
    <col collapsed="false" customWidth="true" hidden="false" outlineLevel="0" max="167" min="167" style="1" width="19.67"/>
    <col collapsed="false" customWidth="true" hidden="false" outlineLevel="0" max="168" min="168" style="1" width="23.67"/>
    <col collapsed="false" customWidth="true" hidden="false" outlineLevel="0" max="169" min="169" style="1" width="23.16"/>
    <col collapsed="false" customWidth="true" hidden="false" outlineLevel="0" max="171" min="170" style="1" width="19.16"/>
    <col collapsed="false" customWidth="true" hidden="false" outlineLevel="0" max="172" min="172" style="1" width="21.67"/>
    <col collapsed="false" customWidth="true" hidden="false" outlineLevel="0" max="173" min="173" style="1" width="29.5"/>
    <col collapsed="false" customWidth="true" hidden="false" outlineLevel="0" max="174" min="174" style="1" width="19.67"/>
    <col collapsed="false" customWidth="true" hidden="false" outlineLevel="0" max="175" min="175" style="1" width="22.16"/>
    <col collapsed="false" customWidth="true" hidden="false" outlineLevel="0" max="176" min="176" style="1" width="19.67"/>
    <col collapsed="false" customWidth="true" hidden="false" outlineLevel="0" max="177" min="177" style="1" width="23.67"/>
    <col collapsed="false" customWidth="true" hidden="false" outlineLevel="0" max="178" min="178" style="1" width="22.67"/>
    <col collapsed="false" customWidth="true" hidden="false" outlineLevel="0" max="180" min="179" style="1" width="19.16"/>
    <col collapsed="false" customWidth="true" hidden="false" outlineLevel="0" max="181" min="181" style="1" width="21.67"/>
    <col collapsed="false" customWidth="true" hidden="false" outlineLevel="0" max="182" min="182" style="1" width="29.5"/>
    <col collapsed="false" customWidth="true" hidden="false" outlineLevel="0" max="183" min="183" style="1" width="19.67"/>
    <col collapsed="false" customWidth="true" hidden="false" outlineLevel="0" max="184" min="184" style="1" width="22.16"/>
    <col collapsed="false" customWidth="true" hidden="false" outlineLevel="0" max="185" min="185" style="1" width="19.5"/>
    <col collapsed="false" customWidth="true" hidden="false" outlineLevel="0" max="186" min="186" style="1" width="23.67"/>
    <col collapsed="false" customWidth="true" hidden="false" outlineLevel="0" max="187" min="187" style="1" width="22.67"/>
    <col collapsed="false" customWidth="true" hidden="false" outlineLevel="0" max="189" min="188" style="1" width="19.16"/>
    <col collapsed="false" customWidth="true" hidden="false" outlineLevel="0" max="190" min="190" style="1" width="21.67"/>
    <col collapsed="false" customWidth="true" hidden="false" outlineLevel="0" max="191" min="191" style="1" width="29.5"/>
    <col collapsed="false" customWidth="true" hidden="false" outlineLevel="0" max="192" min="192" style="1" width="20"/>
    <col collapsed="false" customWidth="true" hidden="false" outlineLevel="0" max="193" min="193" style="1" width="22.5"/>
    <col collapsed="false" customWidth="true" hidden="false" outlineLevel="0" max="194" min="194" style="1" width="19.67"/>
    <col collapsed="false" customWidth="true" hidden="false" outlineLevel="0" max="195" min="195" style="1" width="24"/>
    <col collapsed="false" customWidth="true" hidden="false" outlineLevel="0" max="196" min="196" style="1" width="23.16"/>
    <col collapsed="false" customWidth="true" hidden="false" outlineLevel="0" max="198" min="197" style="1" width="19.67"/>
    <col collapsed="false" customWidth="true" hidden="false" outlineLevel="0" max="199" min="199" style="1" width="21.67"/>
    <col collapsed="false" customWidth="true" hidden="false" outlineLevel="0" max="200" min="200" style="1" width="29.67"/>
    <col collapsed="false" customWidth="true" hidden="false" outlineLevel="0" max="201" min="201" style="1" width="19.67"/>
    <col collapsed="false" customWidth="true" hidden="false" outlineLevel="0" max="202" min="202" style="1" width="22.16"/>
    <col collapsed="false" customWidth="true" hidden="false" outlineLevel="0" max="203" min="203" style="1" width="19.67"/>
    <col collapsed="false" customWidth="true" hidden="false" outlineLevel="0" max="204" min="204" style="1" width="23.67"/>
    <col collapsed="false" customWidth="true" hidden="false" outlineLevel="0" max="205" min="205" style="1" width="22.67"/>
    <col collapsed="false" customWidth="true" hidden="false" outlineLevel="0" max="207" min="206" style="1" width="19.16"/>
    <col collapsed="false" customWidth="true" hidden="false" outlineLevel="0" max="208" min="208" style="1" width="21.67"/>
    <col collapsed="false" customWidth="true" hidden="false" outlineLevel="0" max="209" min="209" style="1" width="29.5"/>
    <col collapsed="false" customWidth="true" hidden="false" outlineLevel="0" max="210" min="210" style="1" width="17.16"/>
    <col collapsed="false" customWidth="true" hidden="false" outlineLevel="0" max="211" min="211" style="1" width="19.67"/>
    <col collapsed="false" customWidth="true" hidden="false" outlineLevel="0" max="212" min="212" style="1" width="17.16"/>
    <col collapsed="false" customWidth="true" hidden="false" outlineLevel="0" max="213" min="213" style="1" width="21.17"/>
    <col collapsed="false" customWidth="true" hidden="false" outlineLevel="0" max="214" min="214" style="1" width="20.17"/>
    <col collapsed="false" customWidth="true" hidden="false" outlineLevel="0" max="216" min="215" style="1" width="16.66"/>
    <col collapsed="false" customWidth="true" hidden="false" outlineLevel="0" max="217" min="217" style="1" width="19"/>
    <col collapsed="false" customWidth="true" hidden="false" outlineLevel="0" max="218" min="218" style="1" width="27"/>
    <col collapsed="false" customWidth="true" hidden="false" outlineLevel="0" max="219" min="219" style="1" width="17"/>
    <col collapsed="false" customWidth="true" hidden="false" outlineLevel="0" max="220" min="220" style="1" width="19.16"/>
    <col collapsed="false" customWidth="true" hidden="false" outlineLevel="0" max="221" min="221" style="1" width="16.66"/>
    <col collapsed="false" customWidth="false" hidden="false" outlineLevel="0" max="222" min="222" style="1" width="20.67"/>
    <col collapsed="false" customWidth="true" hidden="false" outlineLevel="0" max="223" min="223" style="1" width="20"/>
    <col collapsed="false" customWidth="true" hidden="false" outlineLevel="0" max="224" min="224" style="1" width="16.16"/>
    <col collapsed="false" customWidth="true" hidden="false" outlineLevel="0" max="225" min="225" style="1" width="16.66"/>
    <col collapsed="false" customWidth="true" hidden="false" outlineLevel="0" max="226" min="226" style="1" width="18.67"/>
    <col collapsed="false" customWidth="true" hidden="false" outlineLevel="0" max="227" min="227" style="1" width="26.67"/>
    <col collapsed="false" customWidth="true" hidden="false" outlineLevel="0" max="228" min="228" style="1" width="16.16"/>
    <col collapsed="false" customWidth="true" hidden="false" outlineLevel="0" max="229" min="229" style="1" width="18.67"/>
    <col collapsed="false" customWidth="true" hidden="false" outlineLevel="0" max="230" min="230" style="1" width="16.16"/>
    <col collapsed="false" customWidth="true" hidden="false" outlineLevel="0" max="231" min="231" style="1" width="20.17"/>
    <col collapsed="false" customWidth="true" hidden="false" outlineLevel="0" max="232" min="232" style="1" width="19.16"/>
    <col collapsed="false" customWidth="true" hidden="false" outlineLevel="0" max="233" min="233" style="1" width="15.51"/>
    <col collapsed="false" customWidth="true" hidden="false" outlineLevel="0" max="234" min="234" style="1" width="15.66"/>
    <col collapsed="false" customWidth="true" hidden="false" outlineLevel="0" max="235" min="235" style="1" width="18"/>
    <col collapsed="false" customWidth="true" hidden="false" outlineLevel="0" max="236" min="236" style="1" width="25.66"/>
    <col collapsed="false" customWidth="true" hidden="false" outlineLevel="0" max="237" min="237" style="1" width="15.66"/>
    <col collapsed="false" customWidth="true" hidden="false" outlineLevel="0" max="238" min="238" style="1" width="18.16"/>
    <col collapsed="false" customWidth="true" hidden="false" outlineLevel="0" max="239" min="239" style="1" width="15.66"/>
    <col collapsed="false" customWidth="true" hidden="false" outlineLevel="0" max="240" min="240" style="1" width="19.67"/>
    <col collapsed="false" customWidth="true" hidden="false" outlineLevel="0" max="241" min="241" style="1" width="19"/>
    <col collapsed="false" customWidth="true" hidden="false" outlineLevel="0" max="242" min="242" style="1" width="15.16"/>
    <col collapsed="false" customWidth="true" hidden="false" outlineLevel="0" max="243" min="243" style="1" width="15.51"/>
    <col collapsed="false" customWidth="true" hidden="false" outlineLevel="0" max="244" min="244" style="1" width="17.67"/>
    <col collapsed="false" customWidth="true" hidden="false" outlineLevel="0" max="245" min="245" style="1" width="25.66"/>
    <col collapsed="false" customWidth="true" hidden="false" outlineLevel="0" max="246" min="246" style="1" width="17.16"/>
    <col collapsed="false" customWidth="true" hidden="false" outlineLevel="0" max="247" min="247" style="1" width="19.67"/>
    <col collapsed="false" customWidth="true" hidden="false" outlineLevel="0" max="248" min="248" style="1" width="17.16"/>
    <col collapsed="false" customWidth="true" hidden="false" outlineLevel="0" max="249" min="249" style="1" width="21.17"/>
    <col collapsed="false" customWidth="true" hidden="false" outlineLevel="0" max="250" min="250" style="1" width="20.17"/>
    <col collapsed="false" customWidth="true" hidden="false" outlineLevel="0" max="252" min="251" style="1" width="16.66"/>
    <col collapsed="false" customWidth="true" hidden="false" outlineLevel="0" max="253" min="253" style="1" width="20"/>
    <col collapsed="false" customWidth="true" hidden="false" outlineLevel="0" max="254" min="254" style="1" width="27"/>
    <col collapsed="false" customWidth="true" hidden="false" outlineLevel="0" max="255" min="255" style="1" width="17"/>
    <col collapsed="false" customWidth="true" hidden="false" outlineLevel="0" max="256" min="256" style="1" width="19.16"/>
    <col collapsed="false" customWidth="true" hidden="false" outlineLevel="0" max="257" min="257" style="1" width="16.66"/>
    <col collapsed="false" customWidth="false" hidden="false" outlineLevel="0" max="258" min="258" style="1" width="20.67"/>
    <col collapsed="false" customWidth="true" hidden="false" outlineLevel="0" max="259" min="259" style="1" width="20"/>
    <col collapsed="false" customWidth="true" hidden="false" outlineLevel="0" max="260" min="260" style="1" width="16.16"/>
    <col collapsed="false" customWidth="true" hidden="false" outlineLevel="0" max="261" min="261" style="1" width="16.66"/>
    <col collapsed="false" customWidth="true" hidden="false" outlineLevel="0" max="262" min="262" style="1" width="18.67"/>
    <col collapsed="false" customWidth="true" hidden="false" outlineLevel="0" max="263" min="263" style="1" width="26.67"/>
    <col collapsed="false" customWidth="true" hidden="false" outlineLevel="0" max="264" min="264" style="1" width="9.16"/>
    <col collapsed="false" customWidth="true" hidden="false" outlineLevel="0" max="268" min="265" style="1" width="11.17"/>
    <col collapsed="false" customWidth="true" hidden="false" outlineLevel="0" max="270" min="269" style="1" width="9.16"/>
    <col collapsed="false" customWidth="true" hidden="false" outlineLevel="0" max="271" min="271" style="1" width="10.16"/>
    <col collapsed="false" customWidth="true" hidden="false" outlineLevel="0" max="272" min="272" style="1" width="8.16"/>
    <col collapsed="false" customWidth="true" hidden="false" outlineLevel="0" max="276" min="273" style="1" width="10.16"/>
    <col collapsed="false" customWidth="true" hidden="false" outlineLevel="0" max="278" min="277" style="1" width="8.16"/>
    <col collapsed="false" customWidth="true" hidden="false" outlineLevel="0" max="279" min="279" style="1" width="9.16"/>
    <col collapsed="false" customWidth="true" hidden="false" outlineLevel="0" max="280" min="280" style="1" width="10.16"/>
    <col collapsed="false" customWidth="true" hidden="false" outlineLevel="0" max="284" min="281" style="1" width="12.17"/>
    <col collapsed="false" customWidth="true" hidden="false" outlineLevel="0" max="286" min="285" style="1" width="10.16"/>
    <col collapsed="false" customWidth="true" hidden="false" outlineLevel="0" max="287" min="287" style="1" width="10.67"/>
    <col collapsed="false" customWidth="true" hidden="false" outlineLevel="0" max="288" min="288" style="1" width="7.66"/>
    <col collapsed="false" customWidth="true" hidden="false" outlineLevel="0" max="292" min="289" style="1" width="9.67"/>
    <col collapsed="false" customWidth="true" hidden="false" outlineLevel="0" max="294" min="293" style="1" width="7.66"/>
    <col collapsed="false" customWidth="true" hidden="false" outlineLevel="0" max="295" min="295" style="1" width="8.67"/>
    <col collapsed="false" customWidth="true" hidden="false" outlineLevel="0" max="296" min="296" style="1" width="7.5"/>
    <col collapsed="false" customWidth="true" hidden="false" outlineLevel="0" max="300" min="297" style="1" width="9.67"/>
    <col collapsed="false" customWidth="true" hidden="false" outlineLevel="0" max="302" min="301" style="1" width="7.66"/>
    <col collapsed="false" customWidth="true" hidden="false" outlineLevel="0" max="303" min="303" style="1" width="8.67"/>
    <col collapsed="false" customWidth="true" hidden="false" outlineLevel="0" max="304" min="304" style="1" width="8"/>
    <col collapsed="false" customWidth="true" hidden="false" outlineLevel="0" max="308" min="305" style="1" width="10.16"/>
    <col collapsed="false" customWidth="true" hidden="false" outlineLevel="0" max="310" min="309" style="1" width="8.16"/>
    <col collapsed="false" customWidth="true" hidden="false" outlineLevel="0" max="311" min="311" style="1" width="9.16"/>
    <col collapsed="false" customWidth="true" hidden="false" outlineLevel="0" max="312" min="312" style="1" width="7.16"/>
    <col collapsed="false" customWidth="true" hidden="false" outlineLevel="0" max="316" min="313" style="1" width="9.16"/>
    <col collapsed="false" customWidth="true" hidden="false" outlineLevel="0" max="318" min="317" style="1" width="7.16"/>
    <col collapsed="false" customWidth="true" hidden="false" outlineLevel="0" max="319" min="319" style="1" width="8.16"/>
    <col collapsed="false" customWidth="true" hidden="false" outlineLevel="0" max="320" min="320" style="1" width="7.16"/>
    <col collapsed="false" customWidth="true" hidden="false" outlineLevel="0" max="324" min="321" style="1" width="9.5"/>
    <col collapsed="false" customWidth="true" hidden="false" outlineLevel="0" max="326" min="325" style="1" width="7.5"/>
    <col collapsed="false" customWidth="true" hidden="false" outlineLevel="0" max="327" min="327" style="1" width="8.5"/>
    <col collapsed="false" customWidth="true" hidden="false" outlineLevel="0" max="328" min="328" style="1" width="21.17"/>
    <col collapsed="false" customWidth="true" hidden="false" outlineLevel="0" max="329" min="329" style="1" width="20.17"/>
    <col collapsed="false" customWidth="true" hidden="false" outlineLevel="0" max="331" min="330" style="1" width="16.66"/>
    <col collapsed="false" customWidth="true" hidden="false" outlineLevel="0" max="332" min="332" style="1" width="19"/>
    <col collapsed="false" customWidth="true" hidden="false" outlineLevel="0" max="333" min="333" style="1" width="27"/>
    <col collapsed="false" customWidth="true" hidden="false" outlineLevel="0" max="334" min="334" style="1" width="17"/>
    <col collapsed="false" customWidth="true" hidden="false" outlineLevel="0" max="335" min="335" style="1" width="19.16"/>
    <col collapsed="false" customWidth="true" hidden="false" outlineLevel="0" max="336" min="336" style="1" width="16.66"/>
    <col collapsed="false" customWidth="true" hidden="false" outlineLevel="0" max="337" min="337" style="1" width="16.16"/>
    <col collapsed="false" customWidth="true" hidden="false" outlineLevel="0" max="338" min="338" style="1" width="20"/>
    <col collapsed="false" customWidth="true" hidden="false" outlineLevel="0" max="339" min="339" style="1" width="16.16"/>
    <col collapsed="false" customWidth="true" hidden="false" outlineLevel="0" max="340" min="340" style="1" width="16.66"/>
    <col collapsed="false" customWidth="true" hidden="false" outlineLevel="0" max="341" min="341" style="1" width="18.67"/>
    <col collapsed="false" customWidth="true" hidden="false" outlineLevel="0" max="342" min="342" style="1" width="26.67"/>
    <col collapsed="false" customWidth="true" hidden="false" outlineLevel="0" max="358" min="343" style="1" width="10.67"/>
    <col collapsed="false" customWidth="true" hidden="false" outlineLevel="0" max="359" min="359" style="1" width="11.67"/>
    <col collapsed="false" customWidth="true" hidden="false" outlineLevel="0" max="363" min="360" style="1" width="12.17"/>
    <col collapsed="false" customWidth="true" hidden="false" outlineLevel="0" max="365" min="364" style="1" width="10.16"/>
    <col collapsed="false" customWidth="true" hidden="false" outlineLevel="0" max="366" min="366" style="1" width="10.67"/>
    <col collapsed="false" customWidth="true" hidden="false" outlineLevel="0" max="367" min="367" style="1" width="7.66"/>
    <col collapsed="false" customWidth="true" hidden="false" outlineLevel="0" max="368" min="368" style="1" width="9.67"/>
    <col collapsed="false" customWidth="true" hidden="false" outlineLevel="0" max="369" min="369" style="1" width="11.67"/>
    <col collapsed="false" customWidth="true" hidden="false" outlineLevel="0" max="378" min="370" style="1" width="10.67"/>
    <col collapsed="false" customWidth="true" hidden="false" outlineLevel="0" max="382" min="379" style="1" width="11.17"/>
    <col collapsed="false" customWidth="true" hidden="false" outlineLevel="0" max="385" min="383" style="1" width="10.67"/>
    <col collapsed="false" customWidth="true" hidden="false" outlineLevel="0" max="386" min="386" style="1" width="10"/>
    <col collapsed="false" customWidth="true" hidden="false" outlineLevel="0" max="387" min="387" style="1" width="11.67"/>
    <col collapsed="false" customWidth="true" hidden="false" outlineLevel="0" max="389" min="388" style="1" width="8.16"/>
    <col collapsed="false" customWidth="true" hidden="false" outlineLevel="0" max="390" min="390" style="1" width="9.16"/>
    <col collapsed="false" customWidth="true" hidden="false" outlineLevel="0" max="391" min="391" style="1" width="7.16"/>
    <col collapsed="false" customWidth="true" hidden="false" outlineLevel="0" max="394" min="392" style="1" width="9.16"/>
    <col collapsed="false" customWidth="true" hidden="false" outlineLevel="0" max="400" min="395" style="1" width="11.67"/>
    <col collapsed="false" customWidth="true" hidden="false" outlineLevel="0" max="419" min="401" style="1" width="10.67"/>
    <col collapsed="false" customWidth="false" hidden="false" outlineLevel="0" max="446" min="420" style="1" width="20.67"/>
    <col collapsed="false" customWidth="false" hidden="false" outlineLevel="0" max="447" min="447" style="59" width="20.67"/>
    <col collapsed="false" customWidth="false" hidden="false" outlineLevel="0" max="520" min="448" style="1" width="20.67"/>
    <col collapsed="false" customWidth="true" hidden="false" outlineLevel="0" max="521" min="521" style="1" width="24.33"/>
    <col collapsed="false" customWidth="true" hidden="false" outlineLevel="0" max="522" min="522" style="1" width="25.66"/>
    <col collapsed="false" customWidth="false" hidden="false" outlineLevel="0" max="540" min="523" style="1" width="20.67"/>
    <col collapsed="false" customWidth="true" hidden="false" outlineLevel="0" max="541" min="541" style="1" width="23.67"/>
    <col collapsed="false" customWidth="false" hidden="false" outlineLevel="0" max="547" min="542" style="1" width="20.67"/>
    <col collapsed="false" customWidth="true" hidden="false" outlineLevel="0" max="548" min="548" style="1" width="28.16"/>
    <col collapsed="false" customWidth="true" hidden="false" outlineLevel="0" max="549" min="549" style="1" width="29.67"/>
    <col collapsed="false" customWidth="true" hidden="false" outlineLevel="0" max="550" min="550" style="1" width="25.16"/>
    <col collapsed="false" customWidth="true" hidden="false" outlineLevel="0" max="551" min="551" style="1" width="28.67"/>
    <col collapsed="false" customWidth="true" hidden="false" outlineLevel="0" max="552" min="552" style="1" width="26.67"/>
    <col collapsed="false" customWidth="true" hidden="false" outlineLevel="0" max="553" min="553" style="1" width="28.16"/>
    <col collapsed="false" customWidth="true" hidden="false" outlineLevel="0" max="554" min="554" style="1" width="23.67"/>
    <col collapsed="false" customWidth="true" hidden="false" outlineLevel="0" max="555" min="555" style="1" width="26.67"/>
    <col collapsed="false" customWidth="false" hidden="false" outlineLevel="0" max="567" min="556" style="1" width="20.67"/>
    <col collapsed="false" customWidth="true" hidden="false" outlineLevel="0" max="568" min="568" style="1" width="25.33"/>
    <col collapsed="false" customWidth="true" hidden="false" outlineLevel="0" max="569" min="569" style="1" width="27.84"/>
    <col collapsed="false" customWidth="false" hidden="false" outlineLevel="0" max="587" min="570" style="1" width="20.67"/>
    <col collapsed="false" customWidth="true" hidden="false" outlineLevel="0" max="588" min="588" style="1" width="25.16"/>
    <col collapsed="false" customWidth="false" hidden="false" outlineLevel="0" max="594" min="589" style="1" width="20.67"/>
    <col collapsed="false" customWidth="true" hidden="false" outlineLevel="0" max="596" min="595" style="1" width="27.16"/>
    <col collapsed="false" customWidth="true" hidden="false" outlineLevel="0" max="597" min="597" style="1" width="26.67"/>
    <col collapsed="false" customWidth="true" hidden="false" outlineLevel="0" max="598" min="598" style="1" width="27.67"/>
    <col collapsed="false" customWidth="true" hidden="false" outlineLevel="0" max="599" min="599" style="1" width="27.33"/>
    <col collapsed="false" customWidth="true" hidden="false" outlineLevel="0" max="600" min="600" style="1" width="26.16"/>
    <col collapsed="false" customWidth="true" hidden="false" outlineLevel="0" max="601" min="601" style="1" width="25.66"/>
    <col collapsed="false" customWidth="true" hidden="false" outlineLevel="0" max="602" min="602" style="1" width="27.16"/>
    <col collapsed="false" customWidth="false" hidden="false" outlineLevel="0" max="614" min="603" style="1" width="20.67"/>
    <col collapsed="false" customWidth="true" hidden="false" outlineLevel="0" max="615" min="615" style="1" width="25.83"/>
    <col collapsed="false" customWidth="true" hidden="false" outlineLevel="0" max="616" min="616" style="1" width="27.67"/>
    <col collapsed="false" customWidth="false" hidden="false" outlineLevel="0" max="634" min="617" style="1" width="20.67"/>
    <col collapsed="false" customWidth="true" hidden="false" outlineLevel="0" max="635" min="635" style="1" width="27.67"/>
    <col collapsed="false" customWidth="false" hidden="false" outlineLevel="0" max="641" min="636" style="1" width="20.67"/>
    <col collapsed="false" customWidth="true" hidden="false" outlineLevel="0" max="643" min="642" style="1" width="25.83"/>
    <col collapsed="false" customWidth="true" hidden="false" outlineLevel="0" max="644" min="644" style="1" width="29.17"/>
    <col collapsed="false" customWidth="true" hidden="false" outlineLevel="0" max="645" min="645" style="1" width="28.16"/>
    <col collapsed="false" customWidth="true" hidden="false" outlineLevel="0" max="646" min="646" style="1" width="24.83"/>
    <col collapsed="false" customWidth="true" hidden="false" outlineLevel="0" max="647" min="647" style="1" width="25.83"/>
    <col collapsed="false" customWidth="true" hidden="false" outlineLevel="0" max="648" min="648" style="1" width="24.16"/>
    <col collapsed="false" customWidth="true" hidden="false" outlineLevel="0" max="649" min="649" style="1" width="25.83"/>
    <col collapsed="false" customWidth="false" hidden="false" outlineLevel="0" max="655" min="650" style="1" width="20.67"/>
    <col collapsed="false" customWidth="true" hidden="false" outlineLevel="0" max="656" min="656" style="1" width="24.66"/>
    <col collapsed="false" customWidth="false" hidden="false" outlineLevel="0" max="728" min="657" style="1" width="20.67"/>
    <col collapsed="false" customWidth="true" hidden="false" outlineLevel="0" max="729" min="729" style="1" width="20.33"/>
    <col collapsed="false" customWidth="false" hidden="false" outlineLevel="0" max="797" min="730" style="1" width="20.67"/>
    <col collapsed="false" customWidth="false" hidden="false" outlineLevel="0" max="801" min="798" style="3" width="20.67"/>
    <col collapsed="false" customWidth="true" hidden="false" outlineLevel="0" max="1024" min="802" style="3" width="10.67"/>
  </cols>
  <sheetData>
    <row r="1" s="67" customFormat="true" ht="21" hidden="false" customHeight="false" outlineLevel="0" collapsed="false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2" t="s">
        <v>5</v>
      </c>
      <c r="G1" s="62" t="s">
        <v>6</v>
      </c>
      <c r="H1" s="62" t="s">
        <v>7</v>
      </c>
      <c r="I1" s="62" t="s">
        <v>8</v>
      </c>
      <c r="J1" s="62" t="s">
        <v>9</v>
      </c>
      <c r="K1" s="62" t="s">
        <v>10</v>
      </c>
      <c r="L1" s="62" t="s">
        <v>11</v>
      </c>
      <c r="M1" s="62" t="s">
        <v>12</v>
      </c>
      <c r="N1" s="62" t="s">
        <v>13</v>
      </c>
      <c r="O1" s="62" t="s">
        <v>14</v>
      </c>
      <c r="P1" s="62" t="s">
        <v>15</v>
      </c>
      <c r="Q1" s="62" t="s">
        <v>16</v>
      </c>
      <c r="R1" s="62" t="s">
        <v>17</v>
      </c>
      <c r="S1" s="62" t="s">
        <v>18</v>
      </c>
      <c r="T1" s="62" t="s">
        <v>19</v>
      </c>
      <c r="U1" s="62" t="s">
        <v>20</v>
      </c>
      <c r="V1" s="62" t="s">
        <v>21</v>
      </c>
      <c r="W1" s="63" t="s">
        <v>22</v>
      </c>
      <c r="X1" s="64" t="s">
        <v>23</v>
      </c>
      <c r="Y1" s="64" t="s">
        <v>697</v>
      </c>
      <c r="Z1" s="64" t="s">
        <v>698</v>
      </c>
      <c r="AA1" s="64" t="s">
        <v>699</v>
      </c>
      <c r="AB1" s="64" t="s">
        <v>700</v>
      </c>
      <c r="AC1" s="64" t="s">
        <v>25</v>
      </c>
      <c r="AD1" s="64" t="s">
        <v>26</v>
      </c>
      <c r="AE1" s="64" t="s">
        <v>27</v>
      </c>
      <c r="AF1" s="64" t="s">
        <v>28</v>
      </c>
      <c r="AG1" s="64" t="s">
        <v>701</v>
      </c>
      <c r="AH1" s="64" t="s">
        <v>702</v>
      </c>
      <c r="AI1" s="64" t="s">
        <v>703</v>
      </c>
      <c r="AJ1" s="64" t="s">
        <v>704</v>
      </c>
      <c r="AK1" s="64" t="s">
        <v>30</v>
      </c>
      <c r="AL1" s="64" t="s">
        <v>31</v>
      </c>
      <c r="AM1" s="64" t="s">
        <v>32</v>
      </c>
      <c r="AN1" s="64" t="s">
        <v>705</v>
      </c>
      <c r="AO1" s="64" t="s">
        <v>706</v>
      </c>
      <c r="AP1" s="64" t="s">
        <v>707</v>
      </c>
      <c r="AQ1" s="64" t="s">
        <v>708</v>
      </c>
      <c r="AR1" s="64" t="s">
        <v>709</v>
      </c>
      <c r="AS1" s="64" t="s">
        <v>710</v>
      </c>
      <c r="AT1" s="64" t="s">
        <v>711</v>
      </c>
      <c r="AU1" s="64" t="s">
        <v>712</v>
      </c>
      <c r="AV1" s="64" t="s">
        <v>38</v>
      </c>
      <c r="AW1" s="64" t="s">
        <v>713</v>
      </c>
      <c r="AX1" s="64" t="s">
        <v>714</v>
      </c>
      <c r="AY1" s="64" t="s">
        <v>715</v>
      </c>
      <c r="AZ1" s="64" t="s">
        <v>716</v>
      </c>
      <c r="BA1" s="64" t="s">
        <v>40</v>
      </c>
      <c r="BB1" s="64" t="s">
        <v>41</v>
      </c>
      <c r="BC1" s="64" t="s">
        <v>42</v>
      </c>
      <c r="BD1" s="64" t="s">
        <v>43</v>
      </c>
      <c r="BE1" s="64" t="s">
        <v>717</v>
      </c>
      <c r="BF1" s="64" t="s">
        <v>718</v>
      </c>
      <c r="BG1" s="64" t="s">
        <v>719</v>
      </c>
      <c r="BH1" s="64" t="s">
        <v>720</v>
      </c>
      <c r="BI1" s="64" t="s">
        <v>45</v>
      </c>
      <c r="BJ1" s="64" t="s">
        <v>46</v>
      </c>
      <c r="BK1" s="64" t="s">
        <v>47</v>
      </c>
      <c r="BL1" s="64" t="s">
        <v>48</v>
      </c>
      <c r="BM1" s="64" t="s">
        <v>721</v>
      </c>
      <c r="BN1" s="64" t="s">
        <v>722</v>
      </c>
      <c r="BO1" s="64" t="s">
        <v>723</v>
      </c>
      <c r="BP1" s="64" t="s">
        <v>724</v>
      </c>
      <c r="BQ1" s="64" t="s">
        <v>50</v>
      </c>
      <c r="BR1" s="64" t="s">
        <v>51</v>
      </c>
      <c r="BS1" s="64" t="s">
        <v>52</v>
      </c>
      <c r="BT1" s="64" t="s">
        <v>53</v>
      </c>
      <c r="BU1" s="64" t="s">
        <v>725</v>
      </c>
      <c r="BV1" s="64" t="s">
        <v>726</v>
      </c>
      <c r="BW1" s="64" t="s">
        <v>727</v>
      </c>
      <c r="BX1" s="64" t="s">
        <v>728</v>
      </c>
      <c r="BY1" s="64" t="s">
        <v>55</v>
      </c>
      <c r="BZ1" s="64" t="s">
        <v>56</v>
      </c>
      <c r="CA1" s="64" t="s">
        <v>57</v>
      </c>
      <c r="CB1" s="64" t="s">
        <v>58</v>
      </c>
      <c r="CC1" s="64" t="s">
        <v>729</v>
      </c>
      <c r="CD1" s="64" t="s">
        <v>730</v>
      </c>
      <c r="CE1" s="64" t="s">
        <v>731</v>
      </c>
      <c r="CF1" s="64" t="s">
        <v>732</v>
      </c>
      <c r="CG1" s="64" t="s">
        <v>60</v>
      </c>
      <c r="CH1" s="64" t="s">
        <v>61</v>
      </c>
      <c r="CI1" s="64" t="s">
        <v>62</v>
      </c>
      <c r="CJ1" s="64" t="s">
        <v>63</v>
      </c>
      <c r="CK1" s="64" t="s">
        <v>733</v>
      </c>
      <c r="CL1" s="64" t="s">
        <v>734</v>
      </c>
      <c r="CM1" s="64" t="s">
        <v>735</v>
      </c>
      <c r="CN1" s="64" t="s">
        <v>736</v>
      </c>
      <c r="CO1" s="64" t="s">
        <v>65</v>
      </c>
      <c r="CP1" s="64" t="s">
        <v>66</v>
      </c>
      <c r="CQ1" s="64" t="s">
        <v>67</v>
      </c>
      <c r="CR1" s="64" t="s">
        <v>68</v>
      </c>
      <c r="CS1" s="64" t="s">
        <v>737</v>
      </c>
      <c r="CT1" s="64" t="s">
        <v>738</v>
      </c>
      <c r="CU1" s="64" t="s">
        <v>739</v>
      </c>
      <c r="CV1" s="64" t="s">
        <v>740</v>
      </c>
      <c r="CW1" s="64" t="s">
        <v>70</v>
      </c>
      <c r="CX1" s="64" t="s">
        <v>71</v>
      </c>
      <c r="CY1" s="64" t="s">
        <v>72</v>
      </c>
      <c r="CZ1" s="64" t="s">
        <v>73</v>
      </c>
      <c r="DA1" s="64" t="s">
        <v>741</v>
      </c>
      <c r="DB1" s="64" t="s">
        <v>742</v>
      </c>
      <c r="DC1" s="64" t="s">
        <v>743</v>
      </c>
      <c r="DD1" s="64" t="s">
        <v>744</v>
      </c>
      <c r="DE1" s="64" t="s">
        <v>75</v>
      </c>
      <c r="DF1" s="64" t="s">
        <v>76</v>
      </c>
      <c r="DG1" s="64" t="s">
        <v>77</v>
      </c>
      <c r="DH1" s="64" t="s">
        <v>78</v>
      </c>
      <c r="DI1" s="64" t="s">
        <v>745</v>
      </c>
      <c r="DJ1" s="64" t="s">
        <v>746</v>
      </c>
      <c r="DK1" s="64" t="s">
        <v>747</v>
      </c>
      <c r="DL1" s="64" t="s">
        <v>748</v>
      </c>
      <c r="DM1" s="64" t="s">
        <v>80</v>
      </c>
      <c r="DN1" s="64" t="s">
        <v>81</v>
      </c>
      <c r="DO1" s="64" t="s">
        <v>82</v>
      </c>
      <c r="DP1" s="9" t="s">
        <v>83</v>
      </c>
      <c r="DQ1" s="9" t="s">
        <v>84</v>
      </c>
      <c r="DR1" s="9" t="s">
        <v>85</v>
      </c>
      <c r="DS1" s="9" t="s">
        <v>86</v>
      </c>
      <c r="DT1" s="9" t="s">
        <v>87</v>
      </c>
      <c r="DU1" s="9" t="s">
        <v>88</v>
      </c>
      <c r="DV1" s="9" t="s">
        <v>89</v>
      </c>
      <c r="DW1" s="9" t="s">
        <v>90</v>
      </c>
      <c r="DX1" s="9" t="s">
        <v>91</v>
      </c>
      <c r="DY1" s="9" t="s">
        <v>92</v>
      </c>
      <c r="DZ1" s="9" t="s">
        <v>93</v>
      </c>
      <c r="EA1" s="9" t="s">
        <v>94</v>
      </c>
      <c r="EB1" s="9" t="s">
        <v>95</v>
      </c>
      <c r="EC1" s="9" t="s">
        <v>96</v>
      </c>
      <c r="ED1" s="9" t="s">
        <v>97</v>
      </c>
      <c r="EE1" s="9" t="s">
        <v>98</v>
      </c>
      <c r="EF1" s="9" t="s">
        <v>99</v>
      </c>
      <c r="EG1" s="9" t="s">
        <v>100</v>
      </c>
      <c r="EH1" s="64" t="s">
        <v>749</v>
      </c>
      <c r="EI1" s="64" t="s">
        <v>750</v>
      </c>
      <c r="EJ1" s="64" t="s">
        <v>751</v>
      </c>
      <c r="EK1" s="64" t="s">
        <v>752</v>
      </c>
      <c r="EL1" s="64" t="s">
        <v>753</v>
      </c>
      <c r="EM1" s="64" t="s">
        <v>754</v>
      </c>
      <c r="EN1" s="64" t="s">
        <v>755</v>
      </c>
      <c r="EO1" s="64" t="s">
        <v>756</v>
      </c>
      <c r="EP1" s="64" t="s">
        <v>757</v>
      </c>
      <c r="EQ1" s="64" t="s">
        <v>758</v>
      </c>
      <c r="ER1" s="64" t="s">
        <v>759</v>
      </c>
      <c r="ES1" s="64" t="s">
        <v>760</v>
      </c>
      <c r="ET1" s="64" t="s">
        <v>761</v>
      </c>
      <c r="EU1" s="64" t="s">
        <v>762</v>
      </c>
      <c r="EV1" s="64" t="s">
        <v>763</v>
      </c>
      <c r="EW1" s="64" t="s">
        <v>764</v>
      </c>
      <c r="EX1" s="64" t="s">
        <v>765</v>
      </c>
      <c r="EY1" s="64" t="s">
        <v>766</v>
      </c>
      <c r="EZ1" s="64" t="s">
        <v>767</v>
      </c>
      <c r="FA1" s="64" t="s">
        <v>768</v>
      </c>
      <c r="FB1" s="64" t="s">
        <v>769</v>
      </c>
      <c r="FC1" s="64" t="s">
        <v>770</v>
      </c>
      <c r="FD1" s="64" t="s">
        <v>771</v>
      </c>
      <c r="FE1" s="64" t="s">
        <v>772</v>
      </c>
      <c r="FF1" s="64" t="s">
        <v>773</v>
      </c>
      <c r="FG1" s="64" t="s">
        <v>774</v>
      </c>
      <c r="FH1" s="64" t="s">
        <v>775</v>
      </c>
      <c r="FI1" s="64" t="s">
        <v>776</v>
      </c>
      <c r="FJ1" s="64" t="s">
        <v>777</v>
      </c>
      <c r="FK1" s="64" t="s">
        <v>778</v>
      </c>
      <c r="FL1" s="64" t="s">
        <v>779</v>
      </c>
      <c r="FM1" s="64" t="s">
        <v>780</v>
      </c>
      <c r="FN1" s="64" t="s">
        <v>781</v>
      </c>
      <c r="FO1" s="64" t="s">
        <v>782</v>
      </c>
      <c r="FP1" s="64" t="s">
        <v>783</v>
      </c>
      <c r="FQ1" s="64" t="s">
        <v>784</v>
      </c>
      <c r="FR1" s="64" t="s">
        <v>785</v>
      </c>
      <c r="FS1" s="64" t="s">
        <v>786</v>
      </c>
      <c r="FT1" s="64" t="s">
        <v>787</v>
      </c>
      <c r="FU1" s="64" t="s">
        <v>788</v>
      </c>
      <c r="FV1" s="64" t="s">
        <v>789</v>
      </c>
      <c r="FW1" s="64" t="s">
        <v>790</v>
      </c>
      <c r="FX1" s="64" t="s">
        <v>791</v>
      </c>
      <c r="FY1" s="64" t="s">
        <v>792</v>
      </c>
      <c r="FZ1" s="64" t="s">
        <v>793</v>
      </c>
      <c r="GA1" s="64" t="s">
        <v>794</v>
      </c>
      <c r="GB1" s="64" t="s">
        <v>795</v>
      </c>
      <c r="GC1" s="64" t="s">
        <v>796</v>
      </c>
      <c r="GD1" s="64" t="s">
        <v>797</v>
      </c>
      <c r="GE1" s="64" t="s">
        <v>798</v>
      </c>
      <c r="GF1" s="64" t="s">
        <v>799</v>
      </c>
      <c r="GG1" s="64" t="s">
        <v>800</v>
      </c>
      <c r="GH1" s="64" t="s">
        <v>801</v>
      </c>
      <c r="GI1" s="64" t="s">
        <v>802</v>
      </c>
      <c r="GJ1" s="9" t="s">
        <v>803</v>
      </c>
      <c r="GK1" s="9" t="s">
        <v>804</v>
      </c>
      <c r="GL1" s="9" t="s">
        <v>805</v>
      </c>
      <c r="GM1" s="9" t="s">
        <v>806</v>
      </c>
      <c r="GN1" s="9" t="s">
        <v>807</v>
      </c>
      <c r="GO1" s="9" t="s">
        <v>808</v>
      </c>
      <c r="GP1" s="9" t="s">
        <v>809</v>
      </c>
      <c r="GQ1" s="9" t="s">
        <v>810</v>
      </c>
      <c r="GR1" s="9" t="s">
        <v>811</v>
      </c>
      <c r="GS1" s="9" t="s">
        <v>812</v>
      </c>
      <c r="GT1" s="9" t="s">
        <v>813</v>
      </c>
      <c r="GU1" s="9" t="s">
        <v>814</v>
      </c>
      <c r="GV1" s="9" t="s">
        <v>815</v>
      </c>
      <c r="GW1" s="9" t="s">
        <v>816</v>
      </c>
      <c r="GX1" s="9" t="s">
        <v>817</v>
      </c>
      <c r="GY1" s="9" t="s">
        <v>818</v>
      </c>
      <c r="GZ1" s="9" t="s">
        <v>819</v>
      </c>
      <c r="HA1" s="9" t="s">
        <v>820</v>
      </c>
      <c r="HB1" s="9" t="s">
        <v>119</v>
      </c>
      <c r="HC1" s="9" t="s">
        <v>120</v>
      </c>
      <c r="HD1" s="9" t="s">
        <v>121</v>
      </c>
      <c r="HE1" s="9" t="s">
        <v>122</v>
      </c>
      <c r="HF1" s="9" t="s">
        <v>123</v>
      </c>
      <c r="HG1" s="9" t="s">
        <v>124</v>
      </c>
      <c r="HH1" s="9" t="s">
        <v>125</v>
      </c>
      <c r="HI1" s="9" t="s">
        <v>126</v>
      </c>
      <c r="HJ1" s="9" t="s">
        <v>127</v>
      </c>
      <c r="HK1" s="9" t="s">
        <v>128</v>
      </c>
      <c r="HL1" s="9" t="s">
        <v>129</v>
      </c>
      <c r="HM1" s="9" t="s">
        <v>130</v>
      </c>
      <c r="HN1" s="9" t="s">
        <v>131</v>
      </c>
      <c r="HO1" s="9" t="s">
        <v>132</v>
      </c>
      <c r="HP1" s="9" t="s">
        <v>133</v>
      </c>
      <c r="HQ1" s="9" t="s">
        <v>134</v>
      </c>
      <c r="HR1" s="9" t="s">
        <v>135</v>
      </c>
      <c r="HS1" s="9" t="s">
        <v>136</v>
      </c>
      <c r="HT1" s="9" t="s">
        <v>137</v>
      </c>
      <c r="HU1" s="9" t="s">
        <v>138</v>
      </c>
      <c r="HV1" s="9" t="s">
        <v>139</v>
      </c>
      <c r="HW1" s="9" t="s">
        <v>140</v>
      </c>
      <c r="HX1" s="9" t="s">
        <v>141</v>
      </c>
      <c r="HY1" s="9" t="s">
        <v>142</v>
      </c>
      <c r="HZ1" s="9" t="s">
        <v>143</v>
      </c>
      <c r="IA1" s="9" t="s">
        <v>144</v>
      </c>
      <c r="IB1" s="9" t="s">
        <v>145</v>
      </c>
      <c r="IC1" s="9" t="s">
        <v>146</v>
      </c>
      <c r="ID1" s="9" t="s">
        <v>147</v>
      </c>
      <c r="IE1" s="9" t="s">
        <v>148</v>
      </c>
      <c r="IF1" s="9" t="s">
        <v>149</v>
      </c>
      <c r="IG1" s="9" t="s">
        <v>150</v>
      </c>
      <c r="IH1" s="9" t="s">
        <v>151</v>
      </c>
      <c r="II1" s="9" t="s">
        <v>152</v>
      </c>
      <c r="IJ1" s="9" t="s">
        <v>153</v>
      </c>
      <c r="IK1" s="9" t="s">
        <v>154</v>
      </c>
      <c r="IL1" s="9" t="s">
        <v>155</v>
      </c>
      <c r="IM1" s="9" t="s">
        <v>156</v>
      </c>
      <c r="IN1" s="9" t="s">
        <v>157</v>
      </c>
      <c r="IO1" s="9" t="s">
        <v>158</v>
      </c>
      <c r="IP1" s="9" t="s">
        <v>159</v>
      </c>
      <c r="IQ1" s="9" t="s">
        <v>160</v>
      </c>
      <c r="IR1" s="9" t="s">
        <v>161</v>
      </c>
      <c r="IS1" s="9" t="s">
        <v>162</v>
      </c>
      <c r="IT1" s="9" t="s">
        <v>163</v>
      </c>
      <c r="IU1" s="9" t="s">
        <v>164</v>
      </c>
      <c r="IV1" s="9" t="s">
        <v>165</v>
      </c>
      <c r="IW1" s="9" t="s">
        <v>166</v>
      </c>
      <c r="IX1" s="9" t="s">
        <v>167</v>
      </c>
      <c r="IY1" s="9" t="s">
        <v>168</v>
      </c>
      <c r="IZ1" s="9" t="s">
        <v>169</v>
      </c>
      <c r="JA1" s="9" t="s">
        <v>170</v>
      </c>
      <c r="JB1" s="9" t="s">
        <v>171</v>
      </c>
      <c r="JC1" s="9" t="s">
        <v>172</v>
      </c>
      <c r="JD1" s="65" t="s">
        <v>173</v>
      </c>
      <c r="JE1" s="65" t="s">
        <v>821</v>
      </c>
      <c r="JF1" s="65" t="s">
        <v>822</v>
      </c>
      <c r="JG1" s="65" t="s">
        <v>823</v>
      </c>
      <c r="JH1" s="65" t="s">
        <v>824</v>
      </c>
      <c r="JI1" s="65" t="s">
        <v>175</v>
      </c>
      <c r="JJ1" s="65" t="s">
        <v>176</v>
      </c>
      <c r="JK1" s="65" t="s">
        <v>177</v>
      </c>
      <c r="JL1" s="65" t="s">
        <v>178</v>
      </c>
      <c r="JM1" s="65" t="s">
        <v>825</v>
      </c>
      <c r="JN1" s="65" t="s">
        <v>826</v>
      </c>
      <c r="JO1" s="65" t="s">
        <v>827</v>
      </c>
      <c r="JP1" s="65" t="s">
        <v>828</v>
      </c>
      <c r="JQ1" s="65" t="s">
        <v>180</v>
      </c>
      <c r="JR1" s="65" t="s">
        <v>181</v>
      </c>
      <c r="JS1" s="65" t="s">
        <v>182</v>
      </c>
      <c r="JT1" s="65" t="s">
        <v>183</v>
      </c>
      <c r="JU1" s="65" t="s">
        <v>829</v>
      </c>
      <c r="JV1" s="65" t="s">
        <v>830</v>
      </c>
      <c r="JW1" s="65" t="s">
        <v>831</v>
      </c>
      <c r="JX1" s="65" t="s">
        <v>832</v>
      </c>
      <c r="JY1" s="65" t="s">
        <v>185</v>
      </c>
      <c r="JZ1" s="65" t="s">
        <v>186</v>
      </c>
      <c r="KA1" s="65" t="s">
        <v>187</v>
      </c>
      <c r="KB1" s="65" t="s">
        <v>188</v>
      </c>
      <c r="KC1" s="65" t="s">
        <v>833</v>
      </c>
      <c r="KD1" s="65" t="s">
        <v>834</v>
      </c>
      <c r="KE1" s="65" t="s">
        <v>835</v>
      </c>
      <c r="KF1" s="65" t="s">
        <v>836</v>
      </c>
      <c r="KG1" s="65" t="s">
        <v>190</v>
      </c>
      <c r="KH1" s="65" t="s">
        <v>191</v>
      </c>
      <c r="KI1" s="65" t="s">
        <v>192</v>
      </c>
      <c r="KJ1" s="65" t="s">
        <v>193</v>
      </c>
      <c r="KK1" s="65" t="s">
        <v>837</v>
      </c>
      <c r="KL1" s="65" t="s">
        <v>838</v>
      </c>
      <c r="KM1" s="65" t="s">
        <v>839</v>
      </c>
      <c r="KN1" s="65" t="s">
        <v>840</v>
      </c>
      <c r="KO1" s="65" t="s">
        <v>195</v>
      </c>
      <c r="KP1" s="65" t="s">
        <v>196</v>
      </c>
      <c r="KQ1" s="65" t="s">
        <v>197</v>
      </c>
      <c r="KR1" s="65" t="s">
        <v>198</v>
      </c>
      <c r="KS1" s="65" t="s">
        <v>841</v>
      </c>
      <c r="KT1" s="65" t="s">
        <v>842</v>
      </c>
      <c r="KU1" s="65" t="s">
        <v>843</v>
      </c>
      <c r="KV1" s="65" t="s">
        <v>844</v>
      </c>
      <c r="KW1" s="65" t="s">
        <v>200</v>
      </c>
      <c r="KX1" s="65" t="s">
        <v>201</v>
      </c>
      <c r="KY1" s="65" t="s">
        <v>202</v>
      </c>
      <c r="KZ1" s="65" t="s">
        <v>203</v>
      </c>
      <c r="LA1" s="65" t="s">
        <v>845</v>
      </c>
      <c r="LB1" s="65" t="s">
        <v>846</v>
      </c>
      <c r="LC1" s="65" t="s">
        <v>847</v>
      </c>
      <c r="LD1" s="65" t="s">
        <v>848</v>
      </c>
      <c r="LE1" s="65" t="s">
        <v>205</v>
      </c>
      <c r="LF1" s="65" t="s">
        <v>206</v>
      </c>
      <c r="LG1" s="65" t="s">
        <v>207</v>
      </c>
      <c r="LH1" s="65" t="s">
        <v>208</v>
      </c>
      <c r="LI1" s="65" t="s">
        <v>849</v>
      </c>
      <c r="LJ1" s="65" t="s">
        <v>850</v>
      </c>
      <c r="LK1" s="65" t="s">
        <v>851</v>
      </c>
      <c r="LL1" s="65" t="s">
        <v>852</v>
      </c>
      <c r="LM1" s="65" t="s">
        <v>210</v>
      </c>
      <c r="LN1" s="65" t="s">
        <v>211</v>
      </c>
      <c r="LO1" s="66" t="s">
        <v>212</v>
      </c>
      <c r="LP1" s="12" t="s">
        <v>213</v>
      </c>
      <c r="LQ1" s="12" t="s">
        <v>214</v>
      </c>
      <c r="LR1" s="12" t="s">
        <v>215</v>
      </c>
      <c r="LS1" s="12" t="s">
        <v>216</v>
      </c>
      <c r="LT1" s="12" t="s">
        <v>217</v>
      </c>
      <c r="LU1" s="12" t="s">
        <v>218</v>
      </c>
      <c r="LV1" s="12" t="s">
        <v>219</v>
      </c>
      <c r="LW1" s="12" t="s">
        <v>220</v>
      </c>
      <c r="LX1" s="12" t="s">
        <v>221</v>
      </c>
      <c r="LY1" s="12" t="s">
        <v>222</v>
      </c>
      <c r="LZ1" s="12" t="s">
        <v>223</v>
      </c>
      <c r="MA1" s="12" t="s">
        <v>224</v>
      </c>
      <c r="MB1" s="12" t="s">
        <v>225</v>
      </c>
      <c r="MC1" s="12" t="s">
        <v>853</v>
      </c>
      <c r="MD1" s="12" t="s">
        <v>854</v>
      </c>
      <c r="ME1" s="12" t="s">
        <v>855</v>
      </c>
      <c r="MF1" s="12" t="s">
        <v>856</v>
      </c>
      <c r="MG1" s="12" t="s">
        <v>857</v>
      </c>
      <c r="MH1" s="12" t="s">
        <v>858</v>
      </c>
      <c r="MI1" s="12" t="s">
        <v>859</v>
      </c>
      <c r="MJ1" s="12" t="s">
        <v>860</v>
      </c>
      <c r="MK1" s="12" t="s">
        <v>861</v>
      </c>
      <c r="ML1" s="12" t="s">
        <v>862</v>
      </c>
      <c r="MM1" s="12" t="s">
        <v>863</v>
      </c>
      <c r="MN1" s="12" t="s">
        <v>864</v>
      </c>
      <c r="MO1" s="12" t="s">
        <v>865</v>
      </c>
      <c r="MP1" s="12" t="s">
        <v>866</v>
      </c>
      <c r="MQ1" s="12" t="s">
        <v>867</v>
      </c>
      <c r="MR1" s="12" t="s">
        <v>868</v>
      </c>
      <c r="MS1" s="12" t="s">
        <v>869</v>
      </c>
      <c r="MT1" s="12" t="s">
        <v>870</v>
      </c>
      <c r="MU1" s="12" t="s">
        <v>871</v>
      </c>
      <c r="MV1" s="12" t="s">
        <v>872</v>
      </c>
      <c r="MW1" s="12" t="s">
        <v>873</v>
      </c>
      <c r="MX1" s="12" t="s">
        <v>874</v>
      </c>
      <c r="MY1" s="12" t="s">
        <v>875</v>
      </c>
      <c r="MZ1" s="12" t="s">
        <v>876</v>
      </c>
      <c r="NA1" s="12" t="s">
        <v>877</v>
      </c>
      <c r="NB1" s="12" t="s">
        <v>878</v>
      </c>
      <c r="NC1" s="12" t="s">
        <v>879</v>
      </c>
      <c r="ND1" s="12" t="s">
        <v>880</v>
      </c>
      <c r="NE1" s="12" t="s">
        <v>881</v>
      </c>
      <c r="NF1" s="12" t="s">
        <v>882</v>
      </c>
      <c r="NG1" s="12" t="s">
        <v>883</v>
      </c>
      <c r="NH1" s="12" t="s">
        <v>884</v>
      </c>
      <c r="NI1" s="12" t="s">
        <v>885</v>
      </c>
      <c r="NJ1" s="12" t="s">
        <v>886</v>
      </c>
      <c r="NK1" s="12" t="s">
        <v>887</v>
      </c>
      <c r="NL1" s="12" t="s">
        <v>888</v>
      </c>
      <c r="NM1" s="12" t="s">
        <v>889</v>
      </c>
      <c r="NN1" s="12" t="s">
        <v>890</v>
      </c>
      <c r="NO1" s="12" t="s">
        <v>891</v>
      </c>
      <c r="NP1" s="12" t="s">
        <v>226</v>
      </c>
      <c r="NQ1" s="12" t="s">
        <v>227</v>
      </c>
      <c r="NR1" s="12" t="s">
        <v>228</v>
      </c>
      <c r="NS1" s="12" t="s">
        <v>229</v>
      </c>
      <c r="NT1" s="12" t="s">
        <v>230</v>
      </c>
      <c r="NU1" s="12" t="s">
        <v>231</v>
      </c>
      <c r="NV1" s="12" t="s">
        <v>232</v>
      </c>
      <c r="NW1" s="12" t="s">
        <v>233</v>
      </c>
      <c r="NX1" s="12" t="s">
        <v>234</v>
      </c>
      <c r="NY1" s="12" t="s">
        <v>235</v>
      </c>
      <c r="NZ1" s="12" t="s">
        <v>236</v>
      </c>
      <c r="OA1" s="12" t="s">
        <v>237</v>
      </c>
      <c r="OB1" s="12" t="s">
        <v>238</v>
      </c>
      <c r="OC1" s="12" t="s">
        <v>239</v>
      </c>
      <c r="OD1" s="12" t="s">
        <v>240</v>
      </c>
      <c r="OE1" s="12" t="s">
        <v>241</v>
      </c>
      <c r="OF1" s="12" t="s">
        <v>242</v>
      </c>
      <c r="OG1" s="12" t="s">
        <v>243</v>
      </c>
      <c r="OH1" s="12" t="s">
        <v>244</v>
      </c>
      <c r="OI1" s="12" t="s">
        <v>245</v>
      </c>
      <c r="OJ1" s="12" t="s">
        <v>246</v>
      </c>
      <c r="OK1" s="12" t="s">
        <v>247</v>
      </c>
      <c r="OL1" s="12" t="s">
        <v>248</v>
      </c>
      <c r="OM1" s="12" t="s">
        <v>249</v>
      </c>
      <c r="ON1" s="12" t="s">
        <v>250</v>
      </c>
      <c r="OO1" s="12" t="s">
        <v>251</v>
      </c>
      <c r="OP1" s="12" t="s">
        <v>252</v>
      </c>
      <c r="OQ1" s="12" t="s">
        <v>253</v>
      </c>
      <c r="OR1" s="12" t="s">
        <v>254</v>
      </c>
      <c r="OS1" s="12" t="s">
        <v>255</v>
      </c>
      <c r="OT1" s="12" t="s">
        <v>256</v>
      </c>
      <c r="OU1" s="12" t="s">
        <v>257</v>
      </c>
      <c r="OV1" s="12" t="s">
        <v>258</v>
      </c>
      <c r="OW1" s="12" t="s">
        <v>259</v>
      </c>
      <c r="OX1" s="12" t="s">
        <v>260</v>
      </c>
      <c r="OY1" s="12" t="s">
        <v>261</v>
      </c>
      <c r="OZ1" s="12" t="s">
        <v>262</v>
      </c>
      <c r="PA1" s="12" t="s">
        <v>263</v>
      </c>
      <c r="PB1" s="12" t="s">
        <v>264</v>
      </c>
      <c r="PD1" s="13" t="s">
        <v>265</v>
      </c>
      <c r="PE1" s="13" t="s">
        <v>266</v>
      </c>
      <c r="PF1" s="13" t="s">
        <v>267</v>
      </c>
      <c r="PG1" s="13" t="s">
        <v>268</v>
      </c>
      <c r="PH1" s="13" t="s">
        <v>269</v>
      </c>
      <c r="PI1" s="13" t="s">
        <v>270</v>
      </c>
      <c r="PJ1" s="13" t="s">
        <v>271</v>
      </c>
      <c r="PK1" s="13" t="s">
        <v>272</v>
      </c>
      <c r="PL1" s="13" t="s">
        <v>273</v>
      </c>
      <c r="PM1" s="13" t="s">
        <v>274</v>
      </c>
      <c r="PN1" s="13" t="s">
        <v>275</v>
      </c>
      <c r="PO1" s="13" t="s">
        <v>276</v>
      </c>
      <c r="PP1" s="13" t="s">
        <v>277</v>
      </c>
      <c r="PQ1" s="13" t="s">
        <v>278</v>
      </c>
      <c r="PR1" s="13" t="s">
        <v>279</v>
      </c>
      <c r="PS1" s="13" t="s">
        <v>280</v>
      </c>
      <c r="PT1" s="13" t="s">
        <v>281</v>
      </c>
      <c r="PU1" s="13" t="s">
        <v>282</v>
      </c>
      <c r="PV1" s="13" t="s">
        <v>283</v>
      </c>
      <c r="PW1" s="13" t="s">
        <v>284</v>
      </c>
      <c r="PX1" s="13" t="s">
        <v>285</v>
      </c>
      <c r="PY1" s="13" t="s">
        <v>286</v>
      </c>
      <c r="PZ1" s="13" t="s">
        <v>287</v>
      </c>
      <c r="QA1" s="13" t="s">
        <v>288</v>
      </c>
      <c r="QB1" s="13" t="s">
        <v>289</v>
      </c>
      <c r="QC1" s="13" t="s">
        <v>892</v>
      </c>
      <c r="QD1" s="13" t="s">
        <v>290</v>
      </c>
      <c r="QE1" s="13" t="s">
        <v>291</v>
      </c>
      <c r="QF1" s="13" t="s">
        <v>292</v>
      </c>
      <c r="QG1" s="13" t="s">
        <v>293</v>
      </c>
      <c r="QH1" s="13" t="s">
        <v>294</v>
      </c>
      <c r="QI1" s="13" t="s">
        <v>283</v>
      </c>
      <c r="QJ1" s="13" t="s">
        <v>295</v>
      </c>
      <c r="QK1" s="13" t="s">
        <v>296</v>
      </c>
      <c r="QL1" s="13" t="s">
        <v>297</v>
      </c>
      <c r="QM1" s="13" t="s">
        <v>298</v>
      </c>
      <c r="QN1" s="13" t="s">
        <v>299</v>
      </c>
      <c r="QO1" s="13" t="s">
        <v>300</v>
      </c>
      <c r="QP1" s="13" t="s">
        <v>301</v>
      </c>
      <c r="QQ1" s="13" t="s">
        <v>302</v>
      </c>
      <c r="QR1" s="13" t="s">
        <v>303</v>
      </c>
      <c r="QS1" s="13" t="s">
        <v>304</v>
      </c>
      <c r="QT1" s="13" t="s">
        <v>305</v>
      </c>
      <c r="QU1" s="13" t="s">
        <v>306</v>
      </c>
      <c r="QV1" s="13" t="s">
        <v>307</v>
      </c>
      <c r="QW1" s="13" t="s">
        <v>308</v>
      </c>
      <c r="QX1" s="13" t="s">
        <v>309</v>
      </c>
      <c r="QY1" s="13" t="s">
        <v>310</v>
      </c>
      <c r="QZ1" s="13" t="s">
        <v>311</v>
      </c>
      <c r="RA1" s="13" t="s">
        <v>312</v>
      </c>
      <c r="RB1" s="13" t="s">
        <v>313</v>
      </c>
      <c r="RC1" s="13" t="s">
        <v>314</v>
      </c>
      <c r="RD1" s="13" t="s">
        <v>315</v>
      </c>
      <c r="RE1" s="13" t="s">
        <v>316</v>
      </c>
      <c r="RF1" s="13" t="s">
        <v>317</v>
      </c>
      <c r="RG1" s="13" t="s">
        <v>318</v>
      </c>
      <c r="RH1" s="13" t="s">
        <v>319</v>
      </c>
      <c r="RI1" s="13" t="s">
        <v>274</v>
      </c>
      <c r="RJ1" s="13" t="s">
        <v>320</v>
      </c>
      <c r="RK1" s="13" t="s">
        <v>321</v>
      </c>
      <c r="RL1" s="13" t="s">
        <v>322</v>
      </c>
      <c r="RM1" s="13" t="s">
        <v>323</v>
      </c>
      <c r="RN1" s="13" t="s">
        <v>324</v>
      </c>
      <c r="RO1" s="13" t="s">
        <v>325</v>
      </c>
      <c r="RP1" s="13" t="s">
        <v>326</v>
      </c>
      <c r="RQ1" s="13" t="s">
        <v>327</v>
      </c>
      <c r="RR1" s="13" t="s">
        <v>328</v>
      </c>
      <c r="RS1" s="13" t="s">
        <v>329</v>
      </c>
      <c r="RT1" s="13" t="s">
        <v>330</v>
      </c>
      <c r="RU1" s="13" t="s">
        <v>331</v>
      </c>
      <c r="RV1" s="13" t="s">
        <v>332</v>
      </c>
      <c r="RW1" s="13" t="s">
        <v>333</v>
      </c>
      <c r="RX1" s="13" t="s">
        <v>893</v>
      </c>
      <c r="RY1" s="13" t="s">
        <v>334</v>
      </c>
      <c r="RZ1" s="13" t="s">
        <v>335</v>
      </c>
      <c r="SA1" s="13" t="s">
        <v>336</v>
      </c>
      <c r="SB1" s="13" t="s">
        <v>337</v>
      </c>
      <c r="SC1" s="13" t="s">
        <v>338</v>
      </c>
      <c r="SD1" s="13" t="s">
        <v>328</v>
      </c>
      <c r="SE1" s="13" t="s">
        <v>339</v>
      </c>
      <c r="SF1" s="13" t="s">
        <v>340</v>
      </c>
      <c r="SG1" s="13" t="s">
        <v>341</v>
      </c>
      <c r="SH1" s="13" t="s">
        <v>342</v>
      </c>
      <c r="SI1" s="13" t="s">
        <v>343</v>
      </c>
      <c r="SJ1" s="13" t="s">
        <v>344</v>
      </c>
      <c r="SK1" s="13" t="s">
        <v>345</v>
      </c>
      <c r="SL1" s="13" t="s">
        <v>346</v>
      </c>
      <c r="SM1" s="13" t="s">
        <v>347</v>
      </c>
      <c r="SN1" s="13" t="s">
        <v>348</v>
      </c>
      <c r="SO1" s="13" t="s">
        <v>349</v>
      </c>
      <c r="SP1" s="13" t="s">
        <v>350</v>
      </c>
      <c r="SQ1" s="13" t="s">
        <v>351</v>
      </c>
      <c r="SR1" s="13" t="s">
        <v>352</v>
      </c>
      <c r="SS1" s="13" t="s">
        <v>353</v>
      </c>
      <c r="ST1" s="13" t="s">
        <v>354</v>
      </c>
      <c r="SU1" s="13" t="s">
        <v>355</v>
      </c>
      <c r="SV1" s="13" t="s">
        <v>894</v>
      </c>
      <c r="SW1" s="13" t="s">
        <v>895</v>
      </c>
      <c r="SX1" s="13" t="s">
        <v>896</v>
      </c>
      <c r="SY1" s="13" t="s">
        <v>897</v>
      </c>
      <c r="SZ1" s="13" t="s">
        <v>898</v>
      </c>
      <c r="TA1" s="13" t="s">
        <v>899</v>
      </c>
      <c r="TB1" s="13" t="s">
        <v>900</v>
      </c>
      <c r="TC1" s="13" t="s">
        <v>901</v>
      </c>
      <c r="TD1" s="13" t="s">
        <v>274</v>
      </c>
      <c r="TE1" s="13" t="s">
        <v>902</v>
      </c>
      <c r="TF1" s="13" t="s">
        <v>903</v>
      </c>
      <c r="TG1" s="13" t="s">
        <v>904</v>
      </c>
      <c r="TH1" s="13" t="s">
        <v>905</v>
      </c>
      <c r="TI1" s="13" t="s">
        <v>324</v>
      </c>
      <c r="TJ1" s="13" t="s">
        <v>906</v>
      </c>
      <c r="TK1" s="13" t="s">
        <v>907</v>
      </c>
      <c r="TL1" s="13" t="s">
        <v>908</v>
      </c>
      <c r="TM1" s="13" t="s">
        <v>909</v>
      </c>
      <c r="TN1" s="13" t="s">
        <v>910</v>
      </c>
      <c r="TO1" s="13" t="s">
        <v>911</v>
      </c>
      <c r="TP1" s="13" t="s">
        <v>912</v>
      </c>
      <c r="TQ1" s="13" t="s">
        <v>913</v>
      </c>
      <c r="TR1" s="13" t="s">
        <v>914</v>
      </c>
      <c r="TS1" s="13" t="s">
        <v>915</v>
      </c>
      <c r="TT1" s="13" t="s">
        <v>916</v>
      </c>
      <c r="TU1" s="13" t="s">
        <v>917</v>
      </c>
      <c r="TV1" s="13" t="s">
        <v>918</v>
      </c>
      <c r="TW1" s="13" t="s">
        <v>919</v>
      </c>
      <c r="TX1" s="13" t="s">
        <v>920</v>
      </c>
      <c r="TY1" s="13" t="s">
        <v>909</v>
      </c>
      <c r="TZ1" s="13" t="s">
        <v>921</v>
      </c>
      <c r="UA1" s="13" t="s">
        <v>922</v>
      </c>
      <c r="UB1" s="13" t="s">
        <v>923</v>
      </c>
      <c r="UC1" s="13" t="s">
        <v>924</v>
      </c>
      <c r="UD1" s="13" t="s">
        <v>925</v>
      </c>
      <c r="UE1" s="13" t="s">
        <v>926</v>
      </c>
      <c r="UF1" s="13" t="s">
        <v>927</v>
      </c>
      <c r="UG1" s="13" t="s">
        <v>928</v>
      </c>
      <c r="UH1" s="13" t="s">
        <v>929</v>
      </c>
      <c r="UI1" s="13" t="s">
        <v>930</v>
      </c>
      <c r="UJ1" s="13" t="s">
        <v>931</v>
      </c>
      <c r="UK1" s="13" t="s">
        <v>932</v>
      </c>
      <c r="UL1" s="13" t="s">
        <v>933</v>
      </c>
      <c r="UM1" s="13" t="s">
        <v>934</v>
      </c>
      <c r="UN1" s="13" t="s">
        <v>935</v>
      </c>
      <c r="UO1" s="13" t="s">
        <v>936</v>
      </c>
      <c r="UP1" s="13" t="s">
        <v>937</v>
      </c>
      <c r="UQ1" s="13" t="s">
        <v>938</v>
      </c>
      <c r="UR1" s="13" t="s">
        <v>939</v>
      </c>
      <c r="US1" s="13" t="s">
        <v>940</v>
      </c>
      <c r="UT1" s="13" t="s">
        <v>941</v>
      </c>
      <c r="UU1" s="13" t="s">
        <v>942</v>
      </c>
      <c r="UV1" s="13" t="s">
        <v>943</v>
      </c>
      <c r="UW1" s="13" t="s">
        <v>944</v>
      </c>
      <c r="UX1" s="13" t="s">
        <v>945</v>
      </c>
      <c r="UY1" s="13" t="s">
        <v>274</v>
      </c>
      <c r="UZ1" s="13" t="s">
        <v>946</v>
      </c>
      <c r="VA1" s="13" t="s">
        <v>947</v>
      </c>
      <c r="VB1" s="13" t="s">
        <v>948</v>
      </c>
      <c r="VC1" s="13" t="s">
        <v>949</v>
      </c>
      <c r="VD1" s="13" t="s">
        <v>950</v>
      </c>
      <c r="VE1" s="13" t="s">
        <v>951</v>
      </c>
      <c r="VF1" s="13" t="s">
        <v>952</v>
      </c>
      <c r="VG1" s="13" t="s">
        <v>953</v>
      </c>
      <c r="VH1" s="13" t="s">
        <v>954</v>
      </c>
      <c r="VI1" s="13" t="s">
        <v>955</v>
      </c>
      <c r="VJ1" s="13" t="s">
        <v>956</v>
      </c>
      <c r="VK1" s="13" t="s">
        <v>957</v>
      </c>
      <c r="VL1" s="13" t="s">
        <v>958</v>
      </c>
      <c r="VM1" s="13" t="s">
        <v>959</v>
      </c>
      <c r="VN1" s="13" t="s">
        <v>960</v>
      </c>
      <c r="VO1" s="13" t="s">
        <v>961</v>
      </c>
      <c r="VP1" s="13" t="s">
        <v>962</v>
      </c>
      <c r="VQ1" s="13" t="s">
        <v>963</v>
      </c>
      <c r="VR1" s="13" t="s">
        <v>964</v>
      </c>
      <c r="VS1" s="13" t="s">
        <v>965</v>
      </c>
      <c r="VT1" s="13" t="s">
        <v>954</v>
      </c>
      <c r="VU1" s="13" t="s">
        <v>966</v>
      </c>
      <c r="VV1" s="13" t="s">
        <v>967</v>
      </c>
      <c r="VW1" s="13" t="s">
        <v>968</v>
      </c>
      <c r="VX1" s="13" t="s">
        <v>969</v>
      </c>
      <c r="VY1" s="13" t="s">
        <v>970</v>
      </c>
      <c r="VZ1" s="13" t="s">
        <v>971</v>
      </c>
      <c r="WA1" s="13" t="s">
        <v>972</v>
      </c>
      <c r="WB1" s="13" t="s">
        <v>973</v>
      </c>
      <c r="WC1" s="13" t="s">
        <v>974</v>
      </c>
      <c r="WD1" s="13" t="s">
        <v>975</v>
      </c>
      <c r="WE1" s="13" t="s">
        <v>976</v>
      </c>
      <c r="WF1" s="13" t="s">
        <v>977</v>
      </c>
      <c r="WG1" s="13" t="s">
        <v>978</v>
      </c>
      <c r="WH1" s="13" t="s">
        <v>979</v>
      </c>
      <c r="WI1" s="13" t="s">
        <v>980</v>
      </c>
      <c r="WJ1" s="13" t="s">
        <v>981</v>
      </c>
      <c r="WK1" s="13" t="s">
        <v>982</v>
      </c>
      <c r="WL1" s="13" t="s">
        <v>983</v>
      </c>
      <c r="WM1" s="13" t="s">
        <v>984</v>
      </c>
      <c r="WN1" s="13" t="s">
        <v>985</v>
      </c>
      <c r="WO1" s="13" t="s">
        <v>986</v>
      </c>
      <c r="WP1" s="13" t="s">
        <v>987</v>
      </c>
      <c r="WQ1" s="13" t="s">
        <v>988</v>
      </c>
      <c r="WR1" s="13" t="s">
        <v>989</v>
      </c>
      <c r="WS1" s="13" t="s">
        <v>990</v>
      </c>
      <c r="WT1" s="13" t="s">
        <v>274</v>
      </c>
      <c r="WU1" s="13" t="s">
        <v>991</v>
      </c>
      <c r="WV1" s="13" t="s">
        <v>992</v>
      </c>
      <c r="WW1" s="13" t="s">
        <v>993</v>
      </c>
      <c r="WX1" s="13" t="s">
        <v>994</v>
      </c>
      <c r="WY1" s="13" t="s">
        <v>995</v>
      </c>
      <c r="WZ1" s="13" t="s">
        <v>996</v>
      </c>
      <c r="XA1" s="13" t="s">
        <v>997</v>
      </c>
      <c r="XB1" s="13" t="s">
        <v>998</v>
      </c>
      <c r="XC1" s="13" t="s">
        <v>999</v>
      </c>
      <c r="XD1" s="13" t="s">
        <v>1000</v>
      </c>
      <c r="XE1" s="13" t="s">
        <v>1001</v>
      </c>
      <c r="XF1" s="13" t="s">
        <v>1002</v>
      </c>
      <c r="XG1" s="13" t="s">
        <v>1003</v>
      </c>
      <c r="XH1" s="13" t="s">
        <v>1004</v>
      </c>
      <c r="XI1" s="13" t="s">
        <v>1005</v>
      </c>
      <c r="XJ1" s="13" t="s">
        <v>1006</v>
      </c>
      <c r="XK1" s="13" t="s">
        <v>1007</v>
      </c>
      <c r="XL1" s="13" t="s">
        <v>1008</v>
      </c>
      <c r="XM1" s="13" t="s">
        <v>1009</v>
      </c>
      <c r="XN1" s="13" t="s">
        <v>1010</v>
      </c>
      <c r="XO1" s="13" t="s">
        <v>999</v>
      </c>
      <c r="XP1" s="13" t="s">
        <v>1011</v>
      </c>
      <c r="XQ1" s="13" t="s">
        <v>1012</v>
      </c>
      <c r="XR1" s="13" t="s">
        <v>1013</v>
      </c>
      <c r="XS1" s="13" t="s">
        <v>1014</v>
      </c>
      <c r="XT1" s="13" t="s">
        <v>1015</v>
      </c>
      <c r="XU1" s="13" t="s">
        <v>1016</v>
      </c>
      <c r="XV1" s="13" t="s">
        <v>1017</v>
      </c>
      <c r="XW1" s="13" t="s">
        <v>1018</v>
      </c>
      <c r="XX1" s="13" t="s">
        <v>1019</v>
      </c>
      <c r="XY1" s="13" t="s">
        <v>1020</v>
      </c>
      <c r="XZ1" s="13" t="s">
        <v>1021</v>
      </c>
      <c r="YA1" s="13" t="s">
        <v>1022</v>
      </c>
      <c r="YB1" s="13" t="s">
        <v>1023</v>
      </c>
      <c r="YC1" s="13" t="s">
        <v>1024</v>
      </c>
      <c r="YD1" s="13" t="s">
        <v>1025</v>
      </c>
      <c r="YE1" s="13" t="s">
        <v>1026</v>
      </c>
      <c r="YF1" s="13" t="s">
        <v>1027</v>
      </c>
      <c r="YG1" s="13" t="s">
        <v>356</v>
      </c>
      <c r="YH1" s="13" t="s">
        <v>357</v>
      </c>
      <c r="YI1" s="13" t="s">
        <v>358</v>
      </c>
      <c r="YJ1" s="13" t="s">
        <v>359</v>
      </c>
      <c r="YK1" s="13" t="s">
        <v>360</v>
      </c>
      <c r="YL1" s="13" t="s">
        <v>361</v>
      </c>
      <c r="YM1" s="13" t="s">
        <v>362</v>
      </c>
      <c r="YN1" s="13" t="s">
        <v>363</v>
      </c>
      <c r="YO1" s="13" t="s">
        <v>274</v>
      </c>
      <c r="YP1" s="13" t="s">
        <v>364</v>
      </c>
      <c r="YQ1" s="13" t="s">
        <v>365</v>
      </c>
      <c r="YR1" s="13" t="s">
        <v>366</v>
      </c>
      <c r="YS1" s="13" t="s">
        <v>367</v>
      </c>
      <c r="YT1" s="13" t="s">
        <v>368</v>
      </c>
      <c r="YU1" s="13" t="s">
        <v>369</v>
      </c>
      <c r="YV1" s="13" t="s">
        <v>370</v>
      </c>
      <c r="YW1" s="13" t="s">
        <v>371</v>
      </c>
      <c r="YX1" s="13" t="s">
        <v>372</v>
      </c>
      <c r="YY1" s="13" t="s">
        <v>373</v>
      </c>
      <c r="YZ1" s="13" t="s">
        <v>374</v>
      </c>
      <c r="ZA1" s="13" t="s">
        <v>375</v>
      </c>
      <c r="ZB1" s="13" t="s">
        <v>376</v>
      </c>
      <c r="ZC1" s="13" t="s">
        <v>377</v>
      </c>
      <c r="ZD1" s="13" t="s">
        <v>1028</v>
      </c>
      <c r="ZE1" s="13" t="s">
        <v>378</v>
      </c>
      <c r="ZF1" s="13" t="s">
        <v>379</v>
      </c>
      <c r="ZG1" s="13" t="s">
        <v>380</v>
      </c>
      <c r="ZH1" s="13" t="s">
        <v>381</v>
      </c>
      <c r="ZI1" s="13" t="s">
        <v>382</v>
      </c>
      <c r="ZJ1" s="13" t="s">
        <v>372</v>
      </c>
      <c r="ZK1" s="13" t="s">
        <v>383</v>
      </c>
      <c r="ZL1" s="13" t="s">
        <v>384</v>
      </c>
      <c r="ZM1" s="13" t="s">
        <v>385</v>
      </c>
      <c r="ZN1" s="13" t="s">
        <v>386</v>
      </c>
      <c r="ZO1" s="13" t="s">
        <v>387</v>
      </c>
      <c r="ZP1" s="13" t="s">
        <v>388</v>
      </c>
      <c r="ZQ1" s="13" t="s">
        <v>389</v>
      </c>
      <c r="ZR1" s="13" t="s">
        <v>390</v>
      </c>
      <c r="ZS1" s="13" t="s">
        <v>391</v>
      </c>
      <c r="ZT1" s="13" t="s">
        <v>392</v>
      </c>
      <c r="ZU1" s="13" t="s">
        <v>393</v>
      </c>
      <c r="ZV1" s="13" t="s">
        <v>394</v>
      </c>
      <c r="ZW1" s="13" t="s">
        <v>395</v>
      </c>
      <c r="ZX1" s="13" t="s">
        <v>396</v>
      </c>
      <c r="ZY1" s="13" t="s">
        <v>397</v>
      </c>
      <c r="ZZ1" s="13" t="s">
        <v>398</v>
      </c>
      <c r="AAA1" s="13" t="s">
        <v>399</v>
      </c>
      <c r="AAB1" s="13" t="s">
        <v>400</v>
      </c>
      <c r="AAC1" s="13" t="s">
        <v>401</v>
      </c>
      <c r="AAD1" s="13" t="s">
        <v>402</v>
      </c>
      <c r="AAE1" s="13" t="s">
        <v>403</v>
      </c>
      <c r="AAF1" s="13" t="s">
        <v>404</v>
      </c>
      <c r="AAG1" s="13" t="s">
        <v>405</v>
      </c>
      <c r="AAH1" s="13" t="s">
        <v>406</v>
      </c>
      <c r="AAI1" s="13" t="s">
        <v>407</v>
      </c>
      <c r="AAJ1" s="13" t="s">
        <v>274</v>
      </c>
      <c r="AAK1" s="13" t="s">
        <v>408</v>
      </c>
      <c r="AAL1" s="13" t="s">
        <v>409</v>
      </c>
      <c r="AAM1" s="13" t="s">
        <v>410</v>
      </c>
      <c r="AAN1" s="13" t="s">
        <v>411</v>
      </c>
      <c r="AAO1" s="13" t="s">
        <v>412</v>
      </c>
      <c r="AAP1" s="13" t="s">
        <v>413</v>
      </c>
      <c r="AAQ1" s="13" t="s">
        <v>414</v>
      </c>
      <c r="AAR1" s="13" t="s">
        <v>415</v>
      </c>
      <c r="AAS1" s="13" t="s">
        <v>416</v>
      </c>
      <c r="AAT1" s="13" t="s">
        <v>417</v>
      </c>
      <c r="AAU1" s="13" t="s">
        <v>418</v>
      </c>
      <c r="AAV1" s="13" t="s">
        <v>419</v>
      </c>
      <c r="AAW1" s="13" t="s">
        <v>420</v>
      </c>
      <c r="AAX1" s="13" t="s">
        <v>421</v>
      </c>
      <c r="AAY1" s="13" t="s">
        <v>1029</v>
      </c>
      <c r="AAZ1" s="13" t="s">
        <v>422</v>
      </c>
      <c r="ABA1" s="13" t="s">
        <v>423</v>
      </c>
      <c r="ABB1" s="13" t="s">
        <v>424</v>
      </c>
      <c r="ABC1" s="13" t="s">
        <v>425</v>
      </c>
      <c r="ABD1" s="13" t="s">
        <v>426</v>
      </c>
      <c r="ABE1" s="13" t="s">
        <v>416</v>
      </c>
      <c r="ABF1" s="13" t="s">
        <v>427</v>
      </c>
      <c r="ABG1" s="13" t="s">
        <v>428</v>
      </c>
      <c r="ABH1" s="13" t="s">
        <v>429</v>
      </c>
      <c r="ABI1" s="13" t="s">
        <v>430</v>
      </c>
      <c r="ABJ1" s="13" t="s">
        <v>431</v>
      </c>
      <c r="ABK1" s="13" t="s">
        <v>432</v>
      </c>
      <c r="ABL1" s="13" t="s">
        <v>433</v>
      </c>
      <c r="ABM1" s="13" t="s">
        <v>434</v>
      </c>
      <c r="ABN1" s="13" t="s">
        <v>435</v>
      </c>
      <c r="ABO1" s="13" t="s">
        <v>436</v>
      </c>
      <c r="ABP1" s="13" t="s">
        <v>437</v>
      </c>
      <c r="ABQ1" s="13" t="s">
        <v>438</v>
      </c>
      <c r="ABR1" s="13" t="s">
        <v>439</v>
      </c>
      <c r="ABS1" s="13" t="s">
        <v>440</v>
      </c>
      <c r="ABT1" s="13" t="s">
        <v>441</v>
      </c>
      <c r="ABU1" s="13" t="s">
        <v>442</v>
      </c>
      <c r="ABV1" s="13" t="s">
        <v>443</v>
      </c>
      <c r="ABW1" s="13" t="s">
        <v>444</v>
      </c>
      <c r="ABX1" s="13" t="s">
        <v>445</v>
      </c>
      <c r="ABY1" s="13" t="s">
        <v>446</v>
      </c>
      <c r="ABZ1" s="13" t="s">
        <v>447</v>
      </c>
      <c r="ACA1" s="13" t="s">
        <v>448</v>
      </c>
      <c r="ACB1" s="13" t="s">
        <v>449</v>
      </c>
      <c r="ACC1" s="13" t="s">
        <v>450</v>
      </c>
      <c r="ACD1" s="13" t="s">
        <v>451</v>
      </c>
      <c r="ACE1" s="13" t="s">
        <v>274</v>
      </c>
      <c r="ACF1" s="13" t="s">
        <v>452</v>
      </c>
      <c r="ACG1" s="13" t="s">
        <v>453</v>
      </c>
      <c r="ACH1" s="13" t="s">
        <v>454</v>
      </c>
      <c r="ACI1" s="13" t="s">
        <v>455</v>
      </c>
      <c r="ACJ1" s="13" t="s">
        <v>456</v>
      </c>
      <c r="ACK1" s="13" t="s">
        <v>457</v>
      </c>
      <c r="ACL1" s="13" t="s">
        <v>458</v>
      </c>
      <c r="ACM1" s="13" t="s">
        <v>459</v>
      </c>
      <c r="ACN1" s="13" t="s">
        <v>460</v>
      </c>
      <c r="ACO1" s="13" t="s">
        <v>461</v>
      </c>
      <c r="ACP1" s="13" t="s">
        <v>462</v>
      </c>
      <c r="ACQ1" s="13" t="s">
        <v>463</v>
      </c>
      <c r="ACR1" s="13" t="s">
        <v>464</v>
      </c>
      <c r="ACS1" s="13" t="s">
        <v>465</v>
      </c>
      <c r="ACT1" s="13" t="s">
        <v>1030</v>
      </c>
      <c r="ACU1" s="13" t="s">
        <v>466</v>
      </c>
      <c r="ACV1" s="13" t="s">
        <v>467</v>
      </c>
      <c r="ACW1" s="13" t="s">
        <v>468</v>
      </c>
      <c r="ACX1" s="13" t="s">
        <v>469</v>
      </c>
      <c r="ACY1" s="13" t="s">
        <v>470</v>
      </c>
      <c r="ACZ1" s="13" t="s">
        <v>460</v>
      </c>
      <c r="ADA1" s="13" t="s">
        <v>471</v>
      </c>
      <c r="ADB1" s="13" t="s">
        <v>472</v>
      </c>
      <c r="ADC1" s="13" t="s">
        <v>473</v>
      </c>
      <c r="ADD1" s="13" t="s">
        <v>474</v>
      </c>
      <c r="ADE1" s="13" t="s">
        <v>475</v>
      </c>
      <c r="ADF1" s="13" t="s">
        <v>476</v>
      </c>
      <c r="ADG1" s="13" t="s">
        <v>477</v>
      </c>
      <c r="ADH1" s="13" t="s">
        <v>478</v>
      </c>
      <c r="ADI1" s="13" t="s">
        <v>479</v>
      </c>
      <c r="ADJ1" s="13" t="s">
        <v>480</v>
      </c>
      <c r="ADK1" s="13" t="s">
        <v>481</v>
      </c>
      <c r="ADL1" s="13" t="s">
        <v>482</v>
      </c>
      <c r="ADM1" s="13" t="s">
        <v>483</v>
      </c>
      <c r="ADN1" s="13" t="s">
        <v>484</v>
      </c>
      <c r="ADO1" s="13" t="s">
        <v>485</v>
      </c>
      <c r="ADP1" s="13" t="s">
        <v>486</v>
      </c>
      <c r="ADQ1" s="13" t="s">
        <v>487</v>
      </c>
    </row>
    <row r="2" s="1" customFormat="true" ht="21" hidden="false" customHeight="false" outlineLevel="0" collapsed="false">
      <c r="A2" s="68" t="s">
        <v>501</v>
      </c>
      <c r="B2" s="15" t="s">
        <v>502</v>
      </c>
      <c r="C2" s="15" t="n">
        <v>44</v>
      </c>
      <c r="D2" s="15" t="n">
        <v>73</v>
      </c>
      <c r="E2" s="15" t="n">
        <v>173</v>
      </c>
      <c r="F2" s="17" t="n">
        <v>4</v>
      </c>
      <c r="G2" s="17" t="n">
        <v>5</v>
      </c>
      <c r="H2" s="28" t="n">
        <v>100</v>
      </c>
      <c r="I2" s="17" t="n">
        <v>413</v>
      </c>
      <c r="J2" s="17" t="n">
        <v>998</v>
      </c>
      <c r="K2" s="17" t="n">
        <v>998</v>
      </c>
      <c r="L2" s="17" t="n">
        <v>998</v>
      </c>
      <c r="M2" s="17" t="n">
        <v>998</v>
      </c>
      <c r="N2" s="17" t="n">
        <v>33</v>
      </c>
      <c r="O2" s="17" t="n">
        <v>116</v>
      </c>
      <c r="P2" s="17" t="n">
        <v>998</v>
      </c>
      <c r="Q2" s="17" t="n">
        <v>998</v>
      </c>
      <c r="R2" s="17" t="n">
        <v>998</v>
      </c>
      <c r="S2" s="17" t="n">
        <v>998</v>
      </c>
      <c r="T2" s="17" t="n">
        <v>998</v>
      </c>
      <c r="U2" s="17" t="n">
        <v>998</v>
      </c>
      <c r="V2" s="17" t="n">
        <v>1791</v>
      </c>
      <c r="W2" s="32" t="n">
        <v>0.577777777777778</v>
      </c>
      <c r="X2" s="69" t="n">
        <v>60</v>
      </c>
      <c r="Y2" s="69" t="n">
        <v>43</v>
      </c>
      <c r="Z2" s="69" t="n">
        <v>55</v>
      </c>
      <c r="AA2" s="69" t="n">
        <v>53</v>
      </c>
      <c r="AB2" s="69" t="n">
        <v>51</v>
      </c>
      <c r="AC2" s="69" t="n">
        <v>59</v>
      </c>
      <c r="AD2" s="69" t="n">
        <v>52</v>
      </c>
      <c r="AE2" s="69" t="n">
        <v>55</v>
      </c>
      <c r="AF2" s="69" t="n">
        <v>57</v>
      </c>
      <c r="AG2" s="69" t="n">
        <v>40</v>
      </c>
      <c r="AH2" s="69" t="n">
        <v>54</v>
      </c>
      <c r="AI2" s="69" t="n">
        <v>48</v>
      </c>
      <c r="AJ2" s="69" t="n">
        <v>50</v>
      </c>
      <c r="AK2" s="69" t="n">
        <v>57</v>
      </c>
      <c r="AL2" s="69" t="n">
        <v>52</v>
      </c>
      <c r="AM2" s="69" t="n">
        <v>52</v>
      </c>
      <c r="AN2" s="69" t="n">
        <v>0.95</v>
      </c>
      <c r="AO2" s="69" t="n">
        <v>0.930232558139535</v>
      </c>
      <c r="AP2" s="69" t="n">
        <v>0.981818181818182</v>
      </c>
      <c r="AQ2" s="69" t="n">
        <v>0.905660377358491</v>
      </c>
      <c r="AR2" s="69" t="n">
        <v>0.980392156862745</v>
      </c>
      <c r="AS2" s="69" t="n">
        <v>0.966101694915254</v>
      </c>
      <c r="AT2" s="69" t="n">
        <v>1</v>
      </c>
      <c r="AU2" s="69" t="n">
        <v>0.945454545454545</v>
      </c>
      <c r="AV2" s="69" t="n">
        <v>174</v>
      </c>
      <c r="AW2" s="69" t="n">
        <v>120</v>
      </c>
      <c r="AX2" s="69" t="n">
        <v>121</v>
      </c>
      <c r="AY2" s="69" t="n">
        <v>120</v>
      </c>
      <c r="AZ2" s="69" t="n">
        <v>118</v>
      </c>
      <c r="BA2" s="69" t="n">
        <v>168</v>
      </c>
      <c r="BB2" s="69" t="n">
        <v>154</v>
      </c>
      <c r="BC2" s="69" t="n">
        <v>161</v>
      </c>
      <c r="BD2" s="69" t="n">
        <v>34</v>
      </c>
      <c r="BE2" s="69" t="n">
        <v>25</v>
      </c>
      <c r="BF2" s="69" t="n">
        <v>31</v>
      </c>
      <c r="BG2" s="69" t="n">
        <v>28</v>
      </c>
      <c r="BH2" s="69" t="n">
        <v>29</v>
      </c>
      <c r="BI2" s="69" t="n">
        <v>33</v>
      </c>
      <c r="BJ2" s="69" t="n">
        <v>31</v>
      </c>
      <c r="BK2" s="69" t="n">
        <v>33</v>
      </c>
      <c r="BL2" s="69" t="n">
        <v>96.6666666666667</v>
      </c>
      <c r="BM2" s="69" t="n">
        <v>93.0232558139535</v>
      </c>
      <c r="BN2" s="69" t="n">
        <v>87.2727272727273</v>
      </c>
      <c r="BO2" s="69" t="n">
        <v>83.0188679245283</v>
      </c>
      <c r="BP2" s="69" t="n">
        <v>94.1176470588235</v>
      </c>
      <c r="BQ2" s="69" t="n">
        <v>100</v>
      </c>
      <c r="BR2" s="69" t="n">
        <v>96.1538461538462</v>
      </c>
      <c r="BS2" s="69" t="n">
        <v>100</v>
      </c>
      <c r="BT2" s="69" t="n">
        <v>328</v>
      </c>
      <c r="BU2" s="69" t="n">
        <v>289</v>
      </c>
      <c r="BV2" s="69" t="n">
        <v>269</v>
      </c>
      <c r="BW2" s="69" t="n">
        <v>289</v>
      </c>
      <c r="BX2" s="69" t="n">
        <v>314</v>
      </c>
      <c r="BY2" s="69" t="n">
        <v>327</v>
      </c>
      <c r="BZ2" s="69" t="n">
        <v>299</v>
      </c>
      <c r="CA2" s="69" t="n">
        <v>279</v>
      </c>
      <c r="CB2" s="69" t="n">
        <v>333</v>
      </c>
      <c r="CC2" s="69" t="n">
        <v>252</v>
      </c>
      <c r="CD2" s="69" t="n">
        <v>252</v>
      </c>
      <c r="CE2" s="69" t="n">
        <v>276</v>
      </c>
      <c r="CF2" s="69" t="n">
        <v>307</v>
      </c>
      <c r="CG2" s="69" t="n">
        <v>345</v>
      </c>
      <c r="CH2" s="69" t="n">
        <v>303</v>
      </c>
      <c r="CI2" s="69" t="n">
        <v>299</v>
      </c>
      <c r="CJ2" s="69" t="n">
        <v>1.01524390243902</v>
      </c>
      <c r="CK2" s="69" t="n">
        <v>0.8719723183391</v>
      </c>
      <c r="CL2" s="69" t="n">
        <v>0.936802973977695</v>
      </c>
      <c r="CM2" s="69" t="n">
        <v>0.955017301038062</v>
      </c>
      <c r="CN2" s="69" t="n">
        <v>0.977707006369427</v>
      </c>
      <c r="CO2" s="69" t="n">
        <v>1.05504587155963</v>
      </c>
      <c r="CP2" s="69" t="n">
        <v>1.0133779264214</v>
      </c>
      <c r="CQ2" s="69" t="n">
        <v>1.07168458781362</v>
      </c>
      <c r="CR2" s="69" t="n">
        <v>709</v>
      </c>
      <c r="CS2" s="69" t="n">
        <v>462</v>
      </c>
      <c r="CT2" s="69" t="n">
        <v>408</v>
      </c>
      <c r="CU2" s="69" t="n">
        <v>486</v>
      </c>
      <c r="CV2" s="69" t="n">
        <v>559</v>
      </c>
      <c r="CW2" s="69" t="n">
        <v>664</v>
      </c>
      <c r="CX2" s="69" t="n">
        <v>617</v>
      </c>
      <c r="CY2" s="69" t="n">
        <v>534</v>
      </c>
      <c r="CZ2" s="69" t="n">
        <v>207</v>
      </c>
      <c r="DA2" s="69" t="n">
        <v>164</v>
      </c>
      <c r="DB2" s="69" t="n">
        <v>166</v>
      </c>
      <c r="DC2" s="69" t="n">
        <v>189</v>
      </c>
      <c r="DD2" s="69" t="n">
        <v>189</v>
      </c>
      <c r="DE2" s="69" t="n">
        <v>210</v>
      </c>
      <c r="DF2" s="69" t="n">
        <v>175</v>
      </c>
      <c r="DG2" s="69" t="n">
        <v>177</v>
      </c>
      <c r="DH2" s="69" t="n">
        <v>88.109756097561</v>
      </c>
      <c r="DI2" s="69" t="n">
        <v>74.3944636678201</v>
      </c>
      <c r="DJ2" s="69" t="n">
        <v>71.3754646840149</v>
      </c>
      <c r="DK2" s="69" t="n">
        <v>76.4705882352941</v>
      </c>
      <c r="DL2" s="69" t="n">
        <v>84.3949044585987</v>
      </c>
      <c r="DM2" s="69" t="n">
        <v>86.8501529051988</v>
      </c>
      <c r="DN2" s="69" t="n">
        <v>87.2909698996656</v>
      </c>
      <c r="DO2" s="69" t="n">
        <v>78.494623655914</v>
      </c>
      <c r="DP2" s="69" t="n">
        <v>887.5</v>
      </c>
      <c r="DQ2" s="69" t="n">
        <v>31.5</v>
      </c>
      <c r="DR2" s="69" t="n">
        <v>67.7</v>
      </c>
      <c r="DS2" s="69" t="n">
        <v>17.5</v>
      </c>
      <c r="DT2" s="69" t="n">
        <v>0.9</v>
      </c>
      <c r="DU2" s="69" t="n">
        <v>60.2</v>
      </c>
      <c r="DV2" s="69" t="n">
        <v>39.8</v>
      </c>
      <c r="DW2" s="69" t="n">
        <v>1.513</v>
      </c>
      <c r="DX2" s="69" t="n">
        <v>300</v>
      </c>
      <c r="DY2" s="69" t="n">
        <v>718.7</v>
      </c>
      <c r="DZ2" s="69" t="n">
        <v>39.6</v>
      </c>
      <c r="EA2" s="69" t="n">
        <v>83.73</v>
      </c>
      <c r="EB2" s="69" t="n">
        <v>12.2</v>
      </c>
      <c r="EC2" s="69" t="n">
        <v>1</v>
      </c>
      <c r="ED2" s="69" t="n">
        <v>92.3</v>
      </c>
      <c r="EE2" s="69" t="n">
        <v>7.7</v>
      </c>
      <c r="EF2" s="69" t="n">
        <v>12.061</v>
      </c>
      <c r="EG2" s="69" t="n">
        <v>300</v>
      </c>
      <c r="EH2" s="69" t="n">
        <v>815</v>
      </c>
      <c r="EI2" s="69" t="n">
        <v>23</v>
      </c>
      <c r="EJ2" s="69" t="n">
        <v>73.67</v>
      </c>
      <c r="EK2" s="69" t="n">
        <v>11.2</v>
      </c>
      <c r="EL2" s="69" t="n">
        <v>0</v>
      </c>
      <c r="EM2" s="69" t="n">
        <v>90</v>
      </c>
      <c r="EN2" s="69" t="n">
        <v>9.9</v>
      </c>
      <c r="EO2" s="69" t="n">
        <v>9.05</v>
      </c>
      <c r="EP2" s="69" t="n">
        <v>300</v>
      </c>
      <c r="EQ2" s="69" t="n">
        <v>668.5</v>
      </c>
      <c r="ER2" s="69" t="n">
        <v>53.2</v>
      </c>
      <c r="ES2" s="69" t="n">
        <v>90.28</v>
      </c>
      <c r="ET2" s="69" t="n">
        <v>9.3</v>
      </c>
      <c r="EU2" s="69" t="n">
        <v>0.3</v>
      </c>
      <c r="EV2" s="69" t="n">
        <v>91.8</v>
      </c>
      <c r="EW2" s="69" t="n">
        <v>8.2</v>
      </c>
      <c r="EX2" s="69" t="n">
        <v>11.231</v>
      </c>
      <c r="EY2" s="21" t="n">
        <v>230</v>
      </c>
      <c r="EZ2" s="69" t="n">
        <v>733.8</v>
      </c>
      <c r="FA2" s="69" t="n">
        <v>36.2</v>
      </c>
      <c r="FB2" s="69" t="n">
        <v>81.96</v>
      </c>
      <c r="FC2" s="69" t="n">
        <v>12</v>
      </c>
      <c r="FD2" s="69" t="n">
        <v>0.5</v>
      </c>
      <c r="FE2" s="69" t="n">
        <v>95.8</v>
      </c>
      <c r="FF2" s="69" t="n">
        <v>4.2</v>
      </c>
      <c r="FG2" s="69" t="n">
        <v>22.731</v>
      </c>
      <c r="FH2" s="69" t="n">
        <v>300</v>
      </c>
      <c r="FI2" s="69" t="n">
        <v>636.5</v>
      </c>
      <c r="FJ2" s="69" t="n">
        <v>39.9</v>
      </c>
      <c r="FK2" s="69" t="n">
        <v>94.61</v>
      </c>
      <c r="FL2" s="69" t="n">
        <v>16.9</v>
      </c>
      <c r="FM2" s="69" t="n">
        <v>1.7</v>
      </c>
      <c r="FN2" s="69" t="n">
        <v>93.3</v>
      </c>
      <c r="FO2" s="69" t="n">
        <v>6.7</v>
      </c>
      <c r="FP2" s="69" t="n">
        <v>13.957</v>
      </c>
      <c r="FQ2" s="21" t="n">
        <v>300</v>
      </c>
      <c r="FR2" s="69" t="n">
        <v>955.6</v>
      </c>
      <c r="FS2" s="69" t="n">
        <v>41.2</v>
      </c>
      <c r="FT2" s="69" t="n">
        <v>62.9</v>
      </c>
      <c r="FU2" s="69" t="n">
        <v>24.7</v>
      </c>
      <c r="FV2" s="69" t="n">
        <v>4.8</v>
      </c>
      <c r="FW2" s="69" t="n">
        <v>74.7</v>
      </c>
      <c r="FX2" s="69" t="n">
        <v>25.3</v>
      </c>
      <c r="FY2" s="69" t="n">
        <v>2.957</v>
      </c>
      <c r="FZ2" s="69" t="n">
        <v>300</v>
      </c>
      <c r="GA2" s="69" t="n">
        <v>795.8</v>
      </c>
      <c r="GB2" s="69" t="n">
        <v>65.6</v>
      </c>
      <c r="GC2" s="69" t="n">
        <v>75.88</v>
      </c>
      <c r="GD2" s="69" t="n">
        <v>29</v>
      </c>
      <c r="GE2" s="69" t="n">
        <v>8</v>
      </c>
      <c r="GF2" s="69" t="n">
        <v>95.7</v>
      </c>
      <c r="GG2" s="69" t="n">
        <v>4.3</v>
      </c>
      <c r="GH2" s="69" t="n">
        <v>22.013</v>
      </c>
      <c r="GI2" s="21" t="n">
        <v>300</v>
      </c>
      <c r="GJ2" s="69" t="n">
        <v>1029.6</v>
      </c>
      <c r="GK2" s="69" t="n">
        <v>68.1</v>
      </c>
      <c r="GL2" s="69" t="n">
        <v>58.53</v>
      </c>
      <c r="GM2" s="69" t="n">
        <v>37.6</v>
      </c>
      <c r="GN2" s="69" t="n">
        <v>16.987</v>
      </c>
      <c r="GO2" s="69" t="n">
        <v>13</v>
      </c>
      <c r="GP2" s="69" t="n">
        <v>6.718</v>
      </c>
      <c r="GQ2" s="21" t="n">
        <v>-1</v>
      </c>
      <c r="GR2" s="69" t="n">
        <v>300</v>
      </c>
      <c r="GS2" s="69" t="n">
        <v>856.1</v>
      </c>
      <c r="GT2" s="69" t="n">
        <v>70.35</v>
      </c>
      <c r="GU2" s="69" t="n">
        <v>70.35</v>
      </c>
      <c r="GV2" s="69" t="n">
        <v>23.8</v>
      </c>
      <c r="GW2" s="69" t="n">
        <v>3.7</v>
      </c>
      <c r="GX2" s="69" t="n">
        <v>96.9</v>
      </c>
      <c r="GY2" s="69" t="n">
        <v>3.1</v>
      </c>
      <c r="GZ2" s="69" t="n">
        <v>31.518</v>
      </c>
      <c r="HA2" s="21" t="n">
        <v>300</v>
      </c>
      <c r="HB2" s="69" t="n">
        <v>1257.6</v>
      </c>
      <c r="HC2" s="69" t="n">
        <v>55.2</v>
      </c>
      <c r="HD2" s="69" t="n">
        <v>47.81</v>
      </c>
      <c r="HE2" s="69" t="n">
        <v>52.8</v>
      </c>
      <c r="HF2" s="69" t="n">
        <v>35.3</v>
      </c>
      <c r="HG2" s="69" t="n">
        <v>48</v>
      </c>
      <c r="HH2" s="69" t="n">
        <v>52</v>
      </c>
      <c r="HI2" s="69" t="n">
        <v>0.923</v>
      </c>
      <c r="HJ2" s="69" t="n">
        <v>300</v>
      </c>
      <c r="HK2" s="69" t="n">
        <v>1038.1</v>
      </c>
      <c r="HL2" s="69" t="n">
        <v>82</v>
      </c>
      <c r="HM2" s="69" t="n">
        <v>58.16</v>
      </c>
      <c r="HN2" s="69" t="n">
        <v>31.3</v>
      </c>
      <c r="HO2" s="69" t="n">
        <v>10.4</v>
      </c>
      <c r="HP2" s="69" t="n">
        <v>81.9</v>
      </c>
      <c r="HQ2" s="69" t="n">
        <v>18.1</v>
      </c>
      <c r="HR2" s="69" t="n">
        <v>4.531</v>
      </c>
      <c r="HS2" s="69" t="n">
        <v>300</v>
      </c>
      <c r="HT2" s="69" t="n">
        <v>1048.4</v>
      </c>
      <c r="HU2" s="69" t="n">
        <v>56.7</v>
      </c>
      <c r="HV2" s="69" t="n">
        <v>57.41</v>
      </c>
      <c r="HW2" s="69" t="n">
        <v>30.7</v>
      </c>
      <c r="HX2" s="69" t="n">
        <v>9.1</v>
      </c>
      <c r="HY2" s="69" t="n">
        <v>88.8</v>
      </c>
      <c r="HZ2" s="69" t="n">
        <v>11.2</v>
      </c>
      <c r="IA2" s="69" t="n">
        <v>7.915</v>
      </c>
      <c r="IB2" s="69" t="n">
        <v>300</v>
      </c>
      <c r="IC2" s="69" t="n">
        <v>829.4</v>
      </c>
      <c r="ID2" s="69" t="n">
        <v>58.6</v>
      </c>
      <c r="IE2" s="69" t="n">
        <v>72.68</v>
      </c>
      <c r="IF2" s="69" t="n">
        <v>16</v>
      </c>
      <c r="IG2" s="69" t="n">
        <v>1.4</v>
      </c>
      <c r="IH2" s="69" t="n">
        <v>96</v>
      </c>
      <c r="II2" s="69" t="n">
        <v>4</v>
      </c>
      <c r="IJ2" s="69" t="n">
        <v>23.996</v>
      </c>
      <c r="IK2" s="69" t="n">
        <v>300</v>
      </c>
      <c r="IL2" s="69" t="n">
        <v>987.6</v>
      </c>
      <c r="IM2" s="69" t="n">
        <v>58.7</v>
      </c>
      <c r="IN2" s="69" t="n">
        <v>60.99</v>
      </c>
      <c r="IO2" s="69" t="n">
        <v>24.2</v>
      </c>
      <c r="IP2" s="69" t="n">
        <v>4</v>
      </c>
      <c r="IQ2" s="69" t="n">
        <v>85.7</v>
      </c>
      <c r="IR2" s="69" t="n">
        <v>14.3</v>
      </c>
      <c r="IS2" s="69" t="n">
        <v>5.976</v>
      </c>
      <c r="IT2" s="69" t="n">
        <v>300</v>
      </c>
      <c r="IU2" s="69" t="n">
        <v>774.3</v>
      </c>
      <c r="IV2" s="69" t="n">
        <v>48.1</v>
      </c>
      <c r="IW2" s="69" t="n">
        <v>77.78</v>
      </c>
      <c r="IX2" s="69" t="n">
        <v>15.7</v>
      </c>
      <c r="IY2" s="69" t="n">
        <v>1.3</v>
      </c>
      <c r="IZ2" s="69" t="n">
        <v>96.9</v>
      </c>
      <c r="JA2" s="69" t="n">
        <v>3.1</v>
      </c>
      <c r="JB2" s="69" t="n">
        <v>31.048</v>
      </c>
      <c r="JC2" s="69" t="n">
        <v>300</v>
      </c>
      <c r="JD2" s="70" t="n">
        <v>1.1</v>
      </c>
      <c r="JE2" s="70" t="n">
        <v>2.1</v>
      </c>
      <c r="JF2" s="70" t="n">
        <v>1.9</v>
      </c>
      <c r="JG2" s="70" t="n">
        <v>2.2</v>
      </c>
      <c r="JH2" s="70" t="n">
        <v>1.1</v>
      </c>
      <c r="JI2" s="70" t="n">
        <v>1.1</v>
      </c>
      <c r="JJ2" s="70" t="n">
        <v>1.5</v>
      </c>
      <c r="JK2" s="70" t="n">
        <v>0.6</v>
      </c>
      <c r="JL2" s="70" t="n">
        <v>116</v>
      </c>
      <c r="JM2" s="70" t="n">
        <v>148</v>
      </c>
      <c r="JN2" s="70" t="n">
        <v>95</v>
      </c>
      <c r="JO2" s="70" t="n">
        <v>84</v>
      </c>
      <c r="JP2" s="70" t="n">
        <v>97</v>
      </c>
      <c r="JQ2" s="70" t="n">
        <v>83</v>
      </c>
      <c r="JR2" s="70" t="n">
        <v>97</v>
      </c>
      <c r="JS2" s="70" t="n">
        <v>98</v>
      </c>
      <c r="JT2" s="70" t="n">
        <v>72.6</v>
      </c>
      <c r="JU2" s="70" t="n">
        <v>71.4</v>
      </c>
      <c r="JV2" s="70" t="n">
        <v>71.2</v>
      </c>
      <c r="JW2" s="70" t="n">
        <v>72</v>
      </c>
      <c r="JX2" s="70" t="n">
        <v>72.5</v>
      </c>
      <c r="JY2" s="70" t="n">
        <v>73.2</v>
      </c>
      <c r="JZ2" s="70" t="n">
        <v>73.2</v>
      </c>
      <c r="KA2" s="70" t="n">
        <v>72.6</v>
      </c>
      <c r="KB2" s="70" t="n">
        <v>19.7</v>
      </c>
      <c r="KC2" s="70" t="n">
        <v>21</v>
      </c>
      <c r="KD2" s="70" t="n">
        <v>22</v>
      </c>
      <c r="KE2" s="70" t="n">
        <v>21.2</v>
      </c>
      <c r="KF2" s="70" t="n">
        <v>17.6</v>
      </c>
      <c r="KG2" s="70" t="n">
        <v>17.3</v>
      </c>
      <c r="KH2" s="70" t="n">
        <v>20.2</v>
      </c>
      <c r="KI2" s="70" t="n">
        <v>16.8</v>
      </c>
      <c r="KJ2" s="70" t="n">
        <v>0.2</v>
      </c>
      <c r="KK2" s="70" t="n">
        <v>3.4</v>
      </c>
      <c r="KL2" s="70" t="n">
        <v>4.9</v>
      </c>
      <c r="KM2" s="70" t="n">
        <v>5.2</v>
      </c>
      <c r="KN2" s="70" t="n">
        <v>6.2</v>
      </c>
      <c r="KO2" s="70" t="n">
        <v>2.4</v>
      </c>
      <c r="KP2" s="70" t="n">
        <v>0.2</v>
      </c>
      <c r="KQ2" s="70" t="n">
        <v>0</v>
      </c>
      <c r="KR2" s="70" t="n">
        <v>0.2</v>
      </c>
      <c r="KS2" s="70" t="n">
        <v>4.5</v>
      </c>
      <c r="KT2" s="70" t="n">
        <v>3</v>
      </c>
      <c r="KU2" s="70" t="n">
        <v>3</v>
      </c>
      <c r="KV2" s="70" t="n">
        <v>5</v>
      </c>
      <c r="KW2" s="70" t="n">
        <v>1.1</v>
      </c>
      <c r="KX2" s="70" t="n">
        <v>0.2</v>
      </c>
      <c r="KY2" s="70" t="n">
        <v>0</v>
      </c>
      <c r="KZ2" s="70" t="n">
        <v>2.7</v>
      </c>
      <c r="LA2" s="70" t="n">
        <v>6.2</v>
      </c>
      <c r="LB2" s="70" t="n">
        <v>6</v>
      </c>
      <c r="LC2" s="70" t="n">
        <v>6</v>
      </c>
      <c r="LD2" s="70" t="n">
        <v>7.6</v>
      </c>
      <c r="LE2" s="70" t="n">
        <v>0</v>
      </c>
      <c r="LF2" s="70" t="n">
        <v>0.2</v>
      </c>
      <c r="LG2" s="70" t="n">
        <v>0</v>
      </c>
      <c r="LH2" s="70" t="n">
        <v>0.2</v>
      </c>
      <c r="LI2" s="70" t="n">
        <v>0.2</v>
      </c>
      <c r="LJ2" s="70" t="n">
        <v>1.4</v>
      </c>
      <c r="LK2" s="70" t="n">
        <v>0.2</v>
      </c>
      <c r="LL2" s="70" t="n">
        <v>0.2</v>
      </c>
      <c r="LM2" s="70" t="n">
        <v>0</v>
      </c>
      <c r="LN2" s="70" t="n">
        <v>0.2</v>
      </c>
      <c r="LO2" s="71" t="n">
        <v>0</v>
      </c>
      <c r="LP2" s="29" t="s">
        <v>503</v>
      </c>
      <c r="LQ2" s="29" t="s">
        <v>504</v>
      </c>
      <c r="LR2" s="30" t="n">
        <v>0.271875</v>
      </c>
      <c r="LS2" s="30" t="n">
        <v>0.0151157407407407</v>
      </c>
      <c r="LT2" s="30" t="n">
        <v>0.107638888888889</v>
      </c>
      <c r="LU2" s="30" t="n">
        <v>0.0864583333333333</v>
      </c>
      <c r="LV2" s="30" t="n">
        <v>0.0777777777777778</v>
      </c>
      <c r="LW2" s="30" t="n">
        <v>0.00798611111111111</v>
      </c>
      <c r="LX2" s="29" t="n">
        <v>4</v>
      </c>
      <c r="LY2" s="29" t="n">
        <v>41</v>
      </c>
      <c r="LZ2" s="29" t="n">
        <v>47</v>
      </c>
      <c r="MA2" s="29" t="s">
        <v>505</v>
      </c>
      <c r="MB2" s="29" t="n">
        <v>0</v>
      </c>
      <c r="MC2" s="29" t="s">
        <v>1031</v>
      </c>
      <c r="MD2" s="29" t="s">
        <v>1032</v>
      </c>
      <c r="ME2" s="30" t="n">
        <v>0.289583333333333</v>
      </c>
      <c r="MF2" s="30" t="n">
        <v>0.0136921296296296</v>
      </c>
      <c r="MG2" s="30" t="n">
        <v>0.1</v>
      </c>
      <c r="MH2" s="30" t="n">
        <v>0.113888888888889</v>
      </c>
      <c r="MI2" s="30" t="n">
        <v>0.0756944444444444</v>
      </c>
      <c r="MJ2" s="30" t="n">
        <v>0.0128472222222222</v>
      </c>
      <c r="MK2" s="29" t="n">
        <v>6</v>
      </c>
      <c r="ML2" s="29" t="n">
        <v>25</v>
      </c>
      <c r="MM2" s="29" t="n">
        <v>57</v>
      </c>
      <c r="MN2" s="29" t="s">
        <v>505</v>
      </c>
      <c r="MO2" s="29" t="n">
        <v>0</v>
      </c>
      <c r="MP2" s="29" t="s">
        <v>1033</v>
      </c>
      <c r="MQ2" s="29" t="s">
        <v>1034</v>
      </c>
      <c r="MR2" s="30" t="n">
        <v>0.298958333333333</v>
      </c>
      <c r="MS2" s="30" t="n">
        <v>0.0137384259259259</v>
      </c>
      <c r="MT2" s="30" t="n">
        <v>0.183333333333333</v>
      </c>
      <c r="MU2" s="30" t="n">
        <v>0.0694444444444444</v>
      </c>
      <c r="MV2" s="30" t="n">
        <v>0.0461805555555556</v>
      </c>
      <c r="MW2" s="30" t="n">
        <v>0.0270833333333333</v>
      </c>
      <c r="MX2" s="29" t="n">
        <v>7</v>
      </c>
      <c r="MY2" s="29" t="n">
        <v>37</v>
      </c>
      <c r="MZ2" s="29" t="n">
        <v>54</v>
      </c>
      <c r="NA2" s="29" t="s">
        <v>505</v>
      </c>
      <c r="NB2" s="29" t="n">
        <v>0</v>
      </c>
      <c r="NC2" s="29" t="s">
        <v>1035</v>
      </c>
      <c r="ND2" s="29" t="s">
        <v>1036</v>
      </c>
      <c r="NE2" s="30" t="n">
        <v>0.237847222222222</v>
      </c>
      <c r="NF2" s="30" t="n">
        <v>0.00980324074074074</v>
      </c>
      <c r="NG2" s="30" t="n">
        <v>0.129513888888889</v>
      </c>
      <c r="NH2" s="30" t="n">
        <v>0.0600694444444444</v>
      </c>
      <c r="NI2" s="30" t="n">
        <v>0.0482638888888889</v>
      </c>
      <c r="NJ2" s="30" t="n">
        <v>0.0461805555555556</v>
      </c>
      <c r="NK2" s="29" t="n">
        <v>14</v>
      </c>
      <c r="NL2" s="29" t="n">
        <v>15</v>
      </c>
      <c r="NM2" s="29" t="n">
        <v>54</v>
      </c>
      <c r="NN2" s="29" t="s">
        <v>505</v>
      </c>
      <c r="NO2" s="29" t="n">
        <v>0</v>
      </c>
      <c r="NP2" s="29" t="s">
        <v>506</v>
      </c>
      <c r="NQ2" s="29" t="s">
        <v>507</v>
      </c>
      <c r="NR2" s="30" t="n">
        <v>0.364583333333333</v>
      </c>
      <c r="NS2" s="30" t="n">
        <v>0.00422453703703704</v>
      </c>
      <c r="NT2" s="30" t="n">
        <v>0.121180555555556</v>
      </c>
      <c r="NU2" s="30" t="n">
        <v>0.130208333333333</v>
      </c>
      <c r="NV2" s="30" t="n">
        <v>0.113194444444444</v>
      </c>
      <c r="NW2" s="30" t="n">
        <v>0.0121527777777778</v>
      </c>
      <c r="NX2" s="29" t="n">
        <v>5</v>
      </c>
      <c r="NY2" s="29" t="n">
        <v>34</v>
      </c>
      <c r="NZ2" s="29" t="n">
        <v>49</v>
      </c>
      <c r="OA2" s="29" t="s">
        <v>505</v>
      </c>
      <c r="OB2" s="29" t="n">
        <v>0</v>
      </c>
      <c r="OC2" s="29" t="s">
        <v>508</v>
      </c>
      <c r="OD2" s="29" t="s">
        <v>509</v>
      </c>
      <c r="OE2" s="30" t="n">
        <v>0.254513888888889</v>
      </c>
      <c r="OF2" s="30" t="n">
        <v>0.00998842592592593</v>
      </c>
      <c r="OG2" s="30" t="n">
        <v>0.129513888888889</v>
      </c>
      <c r="OH2" s="30" t="n">
        <v>0.06875</v>
      </c>
      <c r="OI2" s="30" t="n">
        <v>0.05625</v>
      </c>
      <c r="OJ2" s="30" t="n">
        <v>0.01875</v>
      </c>
      <c r="OK2" s="29" t="n">
        <v>8</v>
      </c>
      <c r="OL2" s="29" t="n">
        <v>23</v>
      </c>
      <c r="OM2" s="29" t="n">
        <v>44</v>
      </c>
      <c r="ON2" s="29" t="s">
        <v>505</v>
      </c>
      <c r="OO2" s="29" t="n">
        <v>0</v>
      </c>
      <c r="OP2" s="29" t="s">
        <v>510</v>
      </c>
      <c r="OQ2" s="29" t="s">
        <v>511</v>
      </c>
      <c r="OR2" s="30" t="n">
        <v>0.340277777777778</v>
      </c>
      <c r="OS2" s="30" t="n">
        <v>0.00403935185185185</v>
      </c>
      <c r="OT2" s="30" t="n">
        <v>0.123958333333333</v>
      </c>
      <c r="OU2" s="30" t="n">
        <v>0.149305555555556</v>
      </c>
      <c r="OV2" s="30" t="n">
        <v>0.0670138888888889</v>
      </c>
      <c r="OW2" s="30" t="n">
        <v>0.0222222222222222</v>
      </c>
      <c r="OX2" s="29" t="n">
        <v>11</v>
      </c>
      <c r="OY2" s="29" t="n">
        <v>34</v>
      </c>
      <c r="OZ2" s="29" t="n">
        <v>46</v>
      </c>
      <c r="PA2" s="29" t="s">
        <v>505</v>
      </c>
      <c r="PB2" s="29" t="n">
        <v>0</v>
      </c>
      <c r="PD2" s="1" t="n">
        <v>114</v>
      </c>
      <c r="PE2" s="1" t="n">
        <v>68</v>
      </c>
      <c r="PF2" s="1" t="n">
        <f aca="false">PE2+(PD2-PE2)/3</f>
        <v>83.3333333333333</v>
      </c>
      <c r="PG2" s="1" t="n">
        <v>1.86</v>
      </c>
      <c r="PH2" s="1" t="n">
        <v>66</v>
      </c>
      <c r="PI2" s="1" t="n">
        <v>10</v>
      </c>
      <c r="PJ2" s="1" t="n">
        <v>57</v>
      </c>
      <c r="PK2" s="1" t="n">
        <f aca="false">PJ2/PG2</f>
        <v>30.6451612903226</v>
      </c>
      <c r="PL2" s="1" t="n">
        <v>10</v>
      </c>
      <c r="PM2" s="1" t="n">
        <f aca="false">PI2+PJ2+PL2</f>
        <v>77</v>
      </c>
      <c r="PN2" s="1" t="n">
        <v>34</v>
      </c>
      <c r="PO2" s="1" t="n">
        <f aca="false">(PJ2-PN2)/PJ2</f>
        <v>0.403508771929825</v>
      </c>
      <c r="PP2" s="1" t="n">
        <v>70</v>
      </c>
      <c r="PQ2" s="1" t="n">
        <f aca="false">(PI2+PL2)/PJ2</f>
        <v>0.350877192982456</v>
      </c>
      <c r="PR2" s="23" t="n">
        <f aca="false">(0.8*(1.04*(POWER(PM2,3)-POWER(PJ2,3)))+0.6)/1000</f>
        <v>225.75548</v>
      </c>
      <c r="PS2" s="1" t="n">
        <f aca="false">PR2/PG2</f>
        <v>121.373913978495</v>
      </c>
      <c r="PT2" s="1" t="n">
        <v>54</v>
      </c>
      <c r="PU2" s="1" t="n">
        <v>54</v>
      </c>
      <c r="PV2" s="1" t="n">
        <f aca="false">PT2/PU2</f>
        <v>1</v>
      </c>
      <c r="PW2" s="1" t="n">
        <v>197</v>
      </c>
      <c r="PX2" s="1" t="n">
        <v>8</v>
      </c>
      <c r="PY2" s="1" t="n">
        <f aca="false">PT2/PX2</f>
        <v>6.75</v>
      </c>
      <c r="PZ2" s="1" t="n">
        <v>20.6</v>
      </c>
      <c r="QA2" s="1" t="n">
        <v>2.3</v>
      </c>
      <c r="QB2" s="1" t="n">
        <f aca="false">((3.14*POWER(QA2,2)/4)*PZ2*PH2)/1000</f>
        <v>5.64594294</v>
      </c>
      <c r="QC2" s="1" t="n">
        <f aca="false">QB2/PH2*1000</f>
        <v>85.54459</v>
      </c>
      <c r="QD2" s="1" t="n">
        <f aca="false">QB2/PG2</f>
        <v>3.03545319354839</v>
      </c>
      <c r="QE2" s="1" t="n">
        <v>-1</v>
      </c>
      <c r="QF2" s="1" t="n">
        <v>28</v>
      </c>
      <c r="QG2" s="1" t="n">
        <v>45</v>
      </c>
      <c r="QH2" s="1" t="n">
        <v>32</v>
      </c>
      <c r="QI2" s="1" t="n">
        <f aca="false">QG2/QH2</f>
        <v>1.40625</v>
      </c>
      <c r="QJ2" s="1" t="n">
        <v>237</v>
      </c>
      <c r="QK2" s="1" t="n">
        <v>-1</v>
      </c>
      <c r="QL2" s="1" t="n">
        <v>69</v>
      </c>
      <c r="QM2" s="1" t="n">
        <f aca="false">QL2/PG2</f>
        <v>37.0967741935484</v>
      </c>
      <c r="QN2" s="1" t="n">
        <v>66</v>
      </c>
      <c r="QO2" s="1" t="n">
        <f aca="false">QN2/PG2</f>
        <v>35.4838709677419</v>
      </c>
      <c r="QP2" s="1" t="n">
        <v>118</v>
      </c>
      <c r="QQ2" s="1" t="n">
        <f aca="false">QP2/PG2</f>
        <v>63.4408602150538</v>
      </c>
      <c r="QR2" s="1" t="n">
        <v>61</v>
      </c>
      <c r="QS2" s="1" t="n">
        <f aca="false">QR2/PG2</f>
        <v>32.7956989247312</v>
      </c>
      <c r="QT2" s="1" t="n">
        <f aca="false">QP2-QR2</f>
        <v>57</v>
      </c>
      <c r="QU2" s="1" t="n">
        <v>59</v>
      </c>
      <c r="QV2" s="1" t="n">
        <v>23.7</v>
      </c>
      <c r="QW2" s="1" t="n">
        <v>12.9</v>
      </c>
      <c r="QX2" s="1" t="n">
        <f aca="false">QV2/PG2</f>
        <v>12.741935483871</v>
      </c>
      <c r="QY2" s="1" t="n">
        <f aca="false">QW2/PG2</f>
        <v>6.93548387096774</v>
      </c>
      <c r="QZ2" s="23" t="n">
        <f aca="false">(QV2-QW2)/QV2</f>
        <v>0.455696202531646</v>
      </c>
      <c r="RA2" s="1" t="n">
        <v>116</v>
      </c>
      <c r="RB2" s="1" t="n">
        <v>69</v>
      </c>
      <c r="RC2" s="1" t="n">
        <f aca="false">RB2+(RA2-RB2)/3</f>
        <v>84.6666666666667</v>
      </c>
      <c r="RD2" s="1" t="n">
        <v>80</v>
      </c>
      <c r="RE2" s="1" t="n">
        <v>12</v>
      </c>
      <c r="RF2" s="1" t="n">
        <v>53</v>
      </c>
      <c r="RG2" s="1" t="n">
        <f aca="false">RF2/PG2</f>
        <v>28.494623655914</v>
      </c>
      <c r="RH2" s="1" t="n">
        <v>11</v>
      </c>
      <c r="RI2" s="1" t="n">
        <f aca="false">RE2+RF2+RH2</f>
        <v>76</v>
      </c>
      <c r="RJ2" s="1" t="n">
        <v>34</v>
      </c>
      <c r="RK2" s="23" t="n">
        <f aca="false">(RF2-RJ2)/RF2</f>
        <v>0.358490566037736</v>
      </c>
      <c r="RL2" s="1" t="n">
        <v>65</v>
      </c>
      <c r="RM2" s="1" t="n">
        <f aca="false">(RE2+RH2)/RF2</f>
        <v>0.433962264150943</v>
      </c>
      <c r="RN2" s="1" t="n">
        <f aca="false">(0.8*(1.04*(POWER(RI2,3)-POWER(RF2,3)))+0.6)/1000</f>
        <v>241.362968</v>
      </c>
      <c r="RO2" s="1" t="n">
        <f aca="false">RN2/PG2</f>
        <v>129.76503655914</v>
      </c>
      <c r="RP2" s="1" t="n">
        <v>32</v>
      </c>
      <c r="RQ2" s="1" t="n">
        <v>47</v>
      </c>
      <c r="RR2" s="23" t="n">
        <f aca="false">RP2/RQ2</f>
        <v>0.680851063829787</v>
      </c>
      <c r="RS2" s="1" t="n">
        <v>209</v>
      </c>
      <c r="RT2" s="1" t="n">
        <v>7</v>
      </c>
      <c r="RU2" s="23" t="n">
        <f aca="false">RP2/RT2</f>
        <v>4.57142857142857</v>
      </c>
      <c r="RV2" s="1" t="n">
        <v>13.9</v>
      </c>
      <c r="RW2" s="1" t="n">
        <f aca="false">((3.14*POWER(QA2,2)/4)*RV2*RD2)/1000</f>
        <v>4.6177468</v>
      </c>
      <c r="RX2" s="1" t="n">
        <f aca="false">RW2/RD2*1000</f>
        <v>57.721835</v>
      </c>
      <c r="RY2" s="1" t="n">
        <f aca="false">RW2/PG2</f>
        <v>2.48265956989247</v>
      </c>
      <c r="RZ2" s="1" t="n">
        <v>13.9</v>
      </c>
      <c r="SA2" s="1" t="n">
        <v>22</v>
      </c>
      <c r="SB2" s="1" t="n">
        <v>20</v>
      </c>
      <c r="SC2" s="1" t="n">
        <v>27</v>
      </c>
      <c r="SD2" s="23" t="n">
        <f aca="false">SB2/SC2</f>
        <v>0.740740740740741</v>
      </c>
      <c r="SE2" s="1" t="n">
        <v>227</v>
      </c>
      <c r="SF2" s="1" t="n">
        <v>10</v>
      </c>
      <c r="SG2" s="1" t="n">
        <v>68</v>
      </c>
      <c r="SH2" s="1" t="n">
        <f aca="false">SG2/PG2</f>
        <v>36.5591397849462</v>
      </c>
      <c r="SI2" s="1" t="n">
        <v>74</v>
      </c>
      <c r="SJ2" s="1" t="n">
        <f aca="false">SI2/PG2</f>
        <v>39.7849462365591</v>
      </c>
      <c r="SK2" s="1" t="n">
        <v>115</v>
      </c>
      <c r="SL2" s="1" t="n">
        <f aca="false">SK2/PG2</f>
        <v>61.8279569892473</v>
      </c>
      <c r="SM2" s="1" t="n">
        <v>43</v>
      </c>
      <c r="SN2" s="1" t="n">
        <f aca="false">SM2/PG2</f>
        <v>23.1182795698925</v>
      </c>
      <c r="SO2" s="1" t="n">
        <f aca="false">SK2-SM2</f>
        <v>72</v>
      </c>
      <c r="SP2" s="1" t="n">
        <v>51</v>
      </c>
      <c r="SQ2" s="1" t="n">
        <v>24.6</v>
      </c>
      <c r="SR2" s="1" t="n">
        <v>12.6</v>
      </c>
      <c r="SS2" s="1" t="n">
        <f aca="false">SQ2/PG2</f>
        <v>13.2258064516129</v>
      </c>
      <c r="ST2" s="1" t="n">
        <f aca="false">SR2/PG2</f>
        <v>6.7741935483871</v>
      </c>
      <c r="SU2" s="23" t="n">
        <f aca="false">(SQ2-SR2)/SQ2</f>
        <v>0.487804878048781</v>
      </c>
      <c r="SV2" s="1" t="n">
        <v>113</v>
      </c>
      <c r="SW2" s="1" t="n">
        <v>66</v>
      </c>
      <c r="SX2" s="1" t="n">
        <f aca="false">SW2+(SV2-SW2)/3</f>
        <v>81.6666666666667</v>
      </c>
      <c r="SY2" s="1" t="n">
        <v>76</v>
      </c>
      <c r="SZ2" s="1" t="n">
        <v>12</v>
      </c>
      <c r="TA2" s="1" t="n">
        <v>53</v>
      </c>
      <c r="TB2" s="1" t="n">
        <f aca="false">TA2/PG2</f>
        <v>28.494623655914</v>
      </c>
      <c r="TC2" s="1" t="n">
        <v>11</v>
      </c>
      <c r="TD2" s="1" t="n">
        <f aca="false">SZ2+TA2+TC2</f>
        <v>76</v>
      </c>
      <c r="TE2" s="1" t="n">
        <v>35</v>
      </c>
      <c r="TF2" s="23" t="n">
        <f aca="false">(TA2-TE2)/TA2</f>
        <v>0.339622641509434</v>
      </c>
      <c r="TG2" s="1" t="n">
        <v>63</v>
      </c>
      <c r="TH2" s="1" t="n">
        <f aca="false">(SZ2+TC2)/TA2</f>
        <v>0.433962264150943</v>
      </c>
      <c r="TI2" s="1" t="n">
        <f aca="false">(0.8*(1.04*(POWER(TD2,3)-POWER(TA2,3)))+0.6)/1000</f>
        <v>241.362968</v>
      </c>
      <c r="TJ2" s="1" t="n">
        <f aca="false">TI2/PG2</f>
        <v>129.76503655914</v>
      </c>
      <c r="TK2" s="1" t="n">
        <v>30</v>
      </c>
      <c r="TL2" s="1" t="n">
        <v>38</v>
      </c>
      <c r="TM2" s="23" t="n">
        <f aca="false">TK2/TL2</f>
        <v>0.789473684210526</v>
      </c>
      <c r="TN2" s="1" t="n">
        <v>262</v>
      </c>
      <c r="TO2" s="1" t="n">
        <v>8</v>
      </c>
      <c r="TP2" s="23" t="n">
        <f aca="false">TK2/TO2</f>
        <v>3.75</v>
      </c>
      <c r="TQ2" s="1" t="n">
        <v>19.9</v>
      </c>
      <c r="TR2" s="1" t="n">
        <f aca="false">((3.14*POWER(QA2,2)/4)*TQ2*SY2)/1000</f>
        <v>6.28046786</v>
      </c>
      <c r="TS2" s="1" t="n">
        <f aca="false">TR2/SY2*1000</f>
        <v>82.637735</v>
      </c>
      <c r="TT2" s="1" t="n">
        <f aca="false">TR2/PG2</f>
        <v>3.37659562365591</v>
      </c>
      <c r="TU2" s="1" t="n">
        <v>14.4</v>
      </c>
      <c r="TV2" s="1" t="n">
        <v>20</v>
      </c>
      <c r="TW2" s="1" t="n">
        <v>30</v>
      </c>
      <c r="TX2" s="1" t="n">
        <v>28</v>
      </c>
      <c r="TY2" s="23" t="n">
        <f aca="false">TW2/TX2</f>
        <v>1.07142857142857</v>
      </c>
      <c r="TZ2" s="1" t="n">
        <v>209</v>
      </c>
      <c r="UA2" s="1" t="n">
        <v>14</v>
      </c>
      <c r="UB2" s="1" t="n">
        <v>72</v>
      </c>
      <c r="UC2" s="1" t="n">
        <f aca="false">UB2/PG2</f>
        <v>38.7096774193548</v>
      </c>
      <c r="UD2" s="1" t="n">
        <v>68</v>
      </c>
      <c r="UE2" s="1" t="n">
        <f aca="false">UD2/PG2</f>
        <v>36.5591397849462</v>
      </c>
      <c r="UF2" s="1" t="n">
        <v>109</v>
      </c>
      <c r="UG2" s="1" t="n">
        <f aca="false">UF2/PG2</f>
        <v>58.6021505376344</v>
      </c>
      <c r="UH2" s="1" t="n">
        <v>58</v>
      </c>
      <c r="UI2" s="1" t="n">
        <f aca="false">UH2/PG2</f>
        <v>31.1827956989247</v>
      </c>
      <c r="UJ2" s="1" t="n">
        <f aca="false">UF2-UH2</f>
        <v>51</v>
      </c>
      <c r="UK2" s="1" t="n">
        <v>65</v>
      </c>
      <c r="UL2" s="1" t="n">
        <v>22.6</v>
      </c>
      <c r="UM2" s="1" t="n">
        <v>11.4</v>
      </c>
      <c r="UN2" s="1" t="n">
        <f aca="false">UL2/PG2</f>
        <v>12.1505376344086</v>
      </c>
      <c r="UO2" s="1" t="n">
        <f aca="false">UM2/PG2</f>
        <v>6.12903225806452</v>
      </c>
      <c r="UP2" s="23" t="n">
        <f aca="false">(UL2-UM2)/UL2</f>
        <v>0.495575221238938</v>
      </c>
      <c r="UQ2" s="1" t="n">
        <v>120</v>
      </c>
      <c r="UR2" s="1" t="n">
        <v>74</v>
      </c>
      <c r="US2" s="1" t="n">
        <f aca="false">UR2+(UQ2-UR2)/3</f>
        <v>89.3333333333333</v>
      </c>
      <c r="UT2" s="1" t="n">
        <v>69</v>
      </c>
      <c r="UU2" s="1" t="n">
        <v>11</v>
      </c>
      <c r="UV2" s="1" t="n">
        <v>53</v>
      </c>
      <c r="UW2" s="1" t="n">
        <f aca="false">UV2/PG2</f>
        <v>28.494623655914</v>
      </c>
      <c r="UX2" s="1" t="n">
        <v>11</v>
      </c>
      <c r="UY2" s="1" t="n">
        <f aca="false">UU2+UV2+UX2</f>
        <v>75</v>
      </c>
      <c r="UZ2" s="1" t="n">
        <v>36</v>
      </c>
      <c r="VA2" s="23" t="n">
        <f aca="false">(UV2-UZ2)/UV2</f>
        <v>0.320754716981132</v>
      </c>
      <c r="VB2" s="1" t="n">
        <v>59</v>
      </c>
      <c r="VC2" s="1" t="n">
        <f aca="false">(UU2+UX2)/UV2</f>
        <v>0.415094339622642</v>
      </c>
      <c r="VD2" s="1" t="n">
        <f aca="false">(0.8*(1.04*(POWER(UY2,3)-POWER(UV2,3)))+0.6)/1000</f>
        <v>227.134936</v>
      </c>
      <c r="VE2" s="1" t="n">
        <f aca="false">VD2/PG2</f>
        <v>122.115556989247</v>
      </c>
      <c r="VF2" s="1" t="n">
        <v>40</v>
      </c>
      <c r="VG2" s="1" t="n">
        <v>47</v>
      </c>
      <c r="VH2" s="23" t="n">
        <f aca="false">VF2/VG2</f>
        <v>0.851063829787234</v>
      </c>
      <c r="VI2" s="1" t="n">
        <v>248</v>
      </c>
      <c r="VJ2" s="1" t="n">
        <v>7</v>
      </c>
      <c r="VK2" s="23" t="n">
        <f aca="false">VF2/VJ2</f>
        <v>5.71428571428571</v>
      </c>
      <c r="VL2" s="1" t="n">
        <v>18.6</v>
      </c>
      <c r="VM2" s="1" t="n">
        <f aca="false">((3.14*POWER(QA2,2)/4)*VL2*UT2)/1000</f>
        <v>5.32951101</v>
      </c>
      <c r="VN2" s="1" t="n">
        <f aca="false">VM2/UT2*1000</f>
        <v>77.23929</v>
      </c>
      <c r="VO2" s="1" t="n">
        <f aca="false">VM2/PG2</f>
        <v>2.8653285</v>
      </c>
      <c r="VP2" s="1" t="n">
        <v>18.9</v>
      </c>
      <c r="VQ2" s="1" t="n">
        <v>-1</v>
      </c>
      <c r="VR2" s="1" t="n">
        <v>32</v>
      </c>
      <c r="VS2" s="1" t="n">
        <v>29</v>
      </c>
      <c r="VT2" s="23" t="n">
        <f aca="false">VR2/VS2</f>
        <v>1.10344827586207</v>
      </c>
      <c r="VU2" s="1" t="n">
        <v>214</v>
      </c>
      <c r="VV2" s="1" t="n">
        <v>13</v>
      </c>
      <c r="VW2" s="1" t="n">
        <v>77</v>
      </c>
      <c r="VX2" s="1" t="n">
        <f aca="false">VW2/PG2</f>
        <v>41.3978494623656</v>
      </c>
      <c r="VY2" s="1" t="n">
        <v>87</v>
      </c>
      <c r="VZ2" s="1" t="n">
        <f aca="false">VY2/PG2</f>
        <v>46.7741935483871</v>
      </c>
      <c r="WA2" s="1" t="n">
        <v>114</v>
      </c>
      <c r="WB2" s="1" t="n">
        <f aca="false">WA2/PG2</f>
        <v>61.2903225806452</v>
      </c>
      <c r="WC2" s="1" t="n">
        <v>57</v>
      </c>
      <c r="WD2" s="1" t="n">
        <f aca="false">WC2/PG2</f>
        <v>30.6451612903226</v>
      </c>
      <c r="WE2" s="1" t="n">
        <f aca="false">WA2-WC2</f>
        <v>57</v>
      </c>
      <c r="WF2" s="1" t="n">
        <v>50</v>
      </c>
      <c r="WG2" s="1" t="n">
        <v>25.7</v>
      </c>
      <c r="WH2" s="1" t="n">
        <v>12.7</v>
      </c>
      <c r="WI2" s="1" t="n">
        <f aca="false">WG2/PG2</f>
        <v>13.8172043010753</v>
      </c>
      <c r="WJ2" s="1" t="n">
        <f aca="false">WH2/PG2</f>
        <v>6.82795698924731</v>
      </c>
      <c r="WK2" s="23" t="n">
        <f aca="false">(WG2-WH2)/WG2</f>
        <v>0.505836575875486</v>
      </c>
      <c r="WL2" s="1" t="n">
        <v>116</v>
      </c>
      <c r="WM2" s="1" t="n">
        <v>69</v>
      </c>
      <c r="WN2" s="1" t="n">
        <v>84.6666666666667</v>
      </c>
      <c r="WO2" s="1" t="n">
        <v>63</v>
      </c>
      <c r="WP2" s="1" t="n">
        <v>11</v>
      </c>
      <c r="WQ2" s="1" t="n">
        <v>51</v>
      </c>
      <c r="WR2" s="1" t="n">
        <v>27.4193548387097</v>
      </c>
      <c r="WS2" s="1" t="n">
        <v>11</v>
      </c>
      <c r="WT2" s="1" t="n">
        <v>73</v>
      </c>
      <c r="WU2" s="1" t="n">
        <v>35</v>
      </c>
      <c r="WV2" s="23" t="n">
        <v>0.313725490196078</v>
      </c>
      <c r="WW2" s="1" t="n">
        <v>60</v>
      </c>
      <c r="WX2" s="1" t="n">
        <v>0.431372549019608</v>
      </c>
      <c r="WY2" s="1" t="n">
        <v>213.297112</v>
      </c>
      <c r="WZ2" s="1" t="n">
        <v>114.675866666667</v>
      </c>
      <c r="XA2" s="1" t="n">
        <v>53</v>
      </c>
      <c r="XB2" s="1" t="n">
        <v>69</v>
      </c>
      <c r="XC2" s="23" t="n">
        <v>0.768115942028985</v>
      </c>
      <c r="XD2" s="1" t="n">
        <v>183</v>
      </c>
      <c r="XE2" s="1" t="n">
        <v>10</v>
      </c>
      <c r="XF2" s="23" t="n">
        <v>5.3</v>
      </c>
      <c r="XG2" s="1" t="n">
        <v>19.7</v>
      </c>
      <c r="XH2" s="1" t="n">
        <v>5.153853915</v>
      </c>
      <c r="XI2" s="1" t="n">
        <f aca="false">XH2/WO2*1000</f>
        <v>81.807205</v>
      </c>
      <c r="XJ2" s="1" t="n">
        <v>2.7708892016129</v>
      </c>
      <c r="XK2" s="1" t="n">
        <v>15.8</v>
      </c>
      <c r="XL2" s="1" t="n">
        <v>-1</v>
      </c>
      <c r="XM2" s="1" t="n">
        <v>34</v>
      </c>
      <c r="XN2" s="1" t="n">
        <v>30</v>
      </c>
      <c r="XO2" s="23" t="n">
        <v>1.13333333333333</v>
      </c>
      <c r="XP2" s="1" t="n">
        <v>303</v>
      </c>
      <c r="XQ2" s="1" t="n">
        <v>8.5</v>
      </c>
      <c r="XR2" s="1" t="n">
        <v>76</v>
      </c>
      <c r="XS2" s="1" t="n">
        <v>40.8602150537634</v>
      </c>
      <c r="XT2" s="1" t="n">
        <v>70</v>
      </c>
      <c r="XU2" s="1" t="n">
        <v>37.6344086021505</v>
      </c>
      <c r="XV2" s="1" t="n">
        <v>117</v>
      </c>
      <c r="XW2" s="1" t="n">
        <v>62.9032258064516</v>
      </c>
      <c r="XX2" s="1" t="n">
        <v>50</v>
      </c>
      <c r="XY2" s="1" t="n">
        <v>26.8817204301075</v>
      </c>
      <c r="XZ2" s="1" t="n">
        <v>67</v>
      </c>
      <c r="YA2" s="1" t="n">
        <v>53</v>
      </c>
      <c r="YB2" s="1" t="n">
        <v>24</v>
      </c>
      <c r="YC2" s="1" t="n">
        <v>14.2</v>
      </c>
      <c r="YD2" s="1" t="n">
        <v>12.9032258064516</v>
      </c>
      <c r="YE2" s="1" t="n">
        <v>7.63440860215054</v>
      </c>
      <c r="YF2" s="23" t="n">
        <v>0.408333333333333</v>
      </c>
      <c r="YG2" s="1" t="n">
        <v>126</v>
      </c>
      <c r="YH2" s="1" t="n">
        <v>77</v>
      </c>
      <c r="YI2" s="1" t="n">
        <v>93.3333333333333</v>
      </c>
      <c r="YJ2" s="1" t="n">
        <v>52</v>
      </c>
      <c r="YK2" s="1" t="n">
        <v>12</v>
      </c>
      <c r="YL2" s="1" t="n">
        <v>57</v>
      </c>
      <c r="YM2" s="1" t="n">
        <v>30.6451612903226</v>
      </c>
      <c r="YN2" s="1" t="n">
        <v>11</v>
      </c>
      <c r="YO2" s="1" t="n">
        <v>80</v>
      </c>
      <c r="YP2" s="1" t="n">
        <v>36</v>
      </c>
      <c r="YQ2" s="23" t="n">
        <v>0.368421052631579</v>
      </c>
      <c r="YR2" s="1" t="n">
        <v>66</v>
      </c>
      <c r="YS2" s="1" t="n">
        <v>0.403508771929825</v>
      </c>
      <c r="YT2" s="1" t="n">
        <v>271.904024</v>
      </c>
      <c r="YU2" s="1" t="n">
        <v>146.184959139785</v>
      </c>
      <c r="YV2" s="1" t="n">
        <v>54</v>
      </c>
      <c r="YW2" s="1" t="n">
        <v>51</v>
      </c>
      <c r="YX2" s="23" t="n">
        <v>1.05882352941176</v>
      </c>
      <c r="YY2" s="1" t="n">
        <v>196</v>
      </c>
      <c r="YZ2" s="1" t="n">
        <v>13</v>
      </c>
      <c r="ZA2" s="23" t="n">
        <v>4.15384615384615</v>
      </c>
      <c r="ZB2" s="1" t="n">
        <v>26.5</v>
      </c>
      <c r="ZC2" s="1" t="n">
        <v>5.7223517</v>
      </c>
      <c r="ZD2" s="1" t="n">
        <f aca="false">ZC2/YJ2*1000</f>
        <v>110.045225</v>
      </c>
      <c r="ZE2" s="1" t="n">
        <v>3.07653317204301</v>
      </c>
      <c r="ZF2" s="1" t="n">
        <v>21.1</v>
      </c>
      <c r="ZG2" s="1" t="n">
        <v>29</v>
      </c>
      <c r="ZH2" s="1" t="n">
        <v>37</v>
      </c>
      <c r="ZI2" s="1" t="n">
        <v>21</v>
      </c>
      <c r="ZJ2" s="23" t="n">
        <v>1.76190476190476</v>
      </c>
      <c r="ZK2" s="1" t="n">
        <v>225</v>
      </c>
      <c r="ZL2" s="1" t="n">
        <v>12</v>
      </c>
      <c r="ZM2" s="1" t="n">
        <v>90</v>
      </c>
      <c r="ZN2" s="1" t="n">
        <v>48.3870967741935</v>
      </c>
      <c r="ZO2" s="1" t="n">
        <v>75</v>
      </c>
      <c r="ZP2" s="1" t="n">
        <v>40.3225806451613</v>
      </c>
      <c r="ZQ2" s="1" t="n">
        <v>157</v>
      </c>
      <c r="ZR2" s="1" t="n">
        <v>84.4086021505376</v>
      </c>
      <c r="ZS2" s="1" t="n">
        <v>70</v>
      </c>
      <c r="ZT2" s="1" t="n">
        <v>37.6344086021505</v>
      </c>
      <c r="ZU2" s="1" t="n">
        <v>87</v>
      </c>
      <c r="ZV2" s="1" t="n">
        <v>55</v>
      </c>
      <c r="ZW2" s="1" t="n">
        <v>22.3</v>
      </c>
      <c r="ZX2" s="1" t="n">
        <v>13.1</v>
      </c>
      <c r="ZY2" s="1" t="n">
        <v>11.989247311828</v>
      </c>
      <c r="ZZ2" s="1" t="n">
        <v>7.04301075268817</v>
      </c>
      <c r="AAA2" s="23" t="n">
        <v>0.412556053811659</v>
      </c>
      <c r="AAB2" s="1" t="n">
        <v>131</v>
      </c>
      <c r="AAC2" s="1" t="n">
        <v>81</v>
      </c>
      <c r="AAD2" s="1" t="n">
        <v>97.6666666666667</v>
      </c>
      <c r="AAE2" s="1" t="n">
        <v>55</v>
      </c>
      <c r="AAF2" s="1" t="n">
        <v>12</v>
      </c>
      <c r="AAG2" s="1" t="n">
        <v>56</v>
      </c>
      <c r="AAH2" s="1" t="n">
        <v>30.1075268817204</v>
      </c>
      <c r="AAI2" s="1" t="n">
        <v>11</v>
      </c>
      <c r="AAJ2" s="1" t="n">
        <v>79</v>
      </c>
      <c r="AAK2" s="1" t="n">
        <v>38</v>
      </c>
      <c r="AAL2" s="23" t="n">
        <v>0.321428571428571</v>
      </c>
      <c r="AAM2" s="1" t="n">
        <v>60</v>
      </c>
      <c r="AAN2" s="1" t="n">
        <v>0.410714285714286</v>
      </c>
      <c r="AAO2" s="1" t="n">
        <v>264.096536</v>
      </c>
      <c r="AAP2" s="1" t="n">
        <v>141.987384946237</v>
      </c>
      <c r="AAQ2" s="1" t="n">
        <v>48</v>
      </c>
      <c r="AAR2" s="1" t="n">
        <v>40</v>
      </c>
      <c r="AAS2" s="23" t="n">
        <v>1.2</v>
      </c>
      <c r="AAT2" s="1" t="n">
        <v>242</v>
      </c>
      <c r="AAU2" s="1" t="n">
        <v>11</v>
      </c>
      <c r="AAV2" s="23" t="n">
        <v>4.36363636363636</v>
      </c>
      <c r="AAW2" s="1" t="n">
        <v>20.9</v>
      </c>
      <c r="AAX2" s="1" t="n">
        <v>4.773471175</v>
      </c>
      <c r="AAY2" s="1" t="n">
        <f aca="false">AAX2/AAE2*1000</f>
        <v>86.790385</v>
      </c>
      <c r="AAZ2" s="1" t="n">
        <v>2.56638235215054</v>
      </c>
      <c r="ABA2" s="1" t="n">
        <v>17.3</v>
      </c>
      <c r="ABB2" s="1" t="n">
        <v>24</v>
      </c>
      <c r="ABC2" s="1" t="n">
        <v>38</v>
      </c>
      <c r="ABD2" s="1" t="n">
        <v>20</v>
      </c>
      <c r="ABE2" s="23" t="n">
        <v>1.9</v>
      </c>
      <c r="ABF2" s="1" t="n">
        <v>254</v>
      </c>
      <c r="ABG2" s="1" t="n">
        <v>11</v>
      </c>
      <c r="ABH2" s="1" t="n">
        <v>71</v>
      </c>
      <c r="ABI2" s="1" t="n">
        <v>38.1720430107527</v>
      </c>
      <c r="ABJ2" s="1" t="n">
        <v>66</v>
      </c>
      <c r="ABK2" s="1" t="n">
        <v>35.4838709677419</v>
      </c>
      <c r="ABL2" s="1" t="n">
        <v>137</v>
      </c>
      <c r="ABM2" s="1" t="n">
        <v>73.6559139784946</v>
      </c>
      <c r="ABN2" s="1" t="n">
        <v>65</v>
      </c>
      <c r="ABO2" s="1" t="n">
        <v>34.9462365591398</v>
      </c>
      <c r="ABP2" s="1" t="n">
        <v>72</v>
      </c>
      <c r="ABQ2" s="1" t="n">
        <v>53</v>
      </c>
      <c r="ABR2" s="1" t="n">
        <v>21.4</v>
      </c>
      <c r="ABS2" s="1" t="n">
        <v>12.5</v>
      </c>
      <c r="ABT2" s="1" t="n">
        <v>11.505376344086</v>
      </c>
      <c r="ABU2" s="1" t="n">
        <v>6.72043010752688</v>
      </c>
      <c r="ABV2" s="23" t="n">
        <v>0.41588785046729</v>
      </c>
      <c r="ABW2" s="1" t="n">
        <v>121</v>
      </c>
      <c r="ABX2" s="1" t="n">
        <v>75</v>
      </c>
      <c r="ABY2" s="1" t="n">
        <v>90.3333333333333</v>
      </c>
      <c r="ABZ2" s="1" t="n">
        <v>63</v>
      </c>
      <c r="ACA2" s="1" t="n">
        <v>13</v>
      </c>
      <c r="ACB2" s="1" t="n">
        <v>50</v>
      </c>
      <c r="ACC2" s="1" t="n">
        <v>26.8817204301075</v>
      </c>
      <c r="ACD2" s="1" t="n">
        <v>13</v>
      </c>
      <c r="ACE2" s="1" t="n">
        <v>76</v>
      </c>
      <c r="ACF2" s="1" t="n">
        <v>35</v>
      </c>
      <c r="ACG2" s="23" t="n">
        <v>0.3</v>
      </c>
      <c r="ACH2" s="1" t="n">
        <v>57</v>
      </c>
      <c r="ACI2" s="1" t="n">
        <v>0.52</v>
      </c>
      <c r="ACJ2" s="1" t="n">
        <v>261.228632</v>
      </c>
      <c r="ACK2" s="1" t="n">
        <v>140.445501075269</v>
      </c>
      <c r="ACL2" s="1" t="n">
        <v>45</v>
      </c>
      <c r="ACM2" s="1" t="n">
        <v>46</v>
      </c>
      <c r="ACN2" s="23" t="n">
        <v>0.978260869565217</v>
      </c>
      <c r="ACO2" s="1" t="n">
        <v>250</v>
      </c>
      <c r="ACP2" s="1" t="n">
        <v>11</v>
      </c>
      <c r="ACQ2" s="23" t="n">
        <v>4.09090909090909</v>
      </c>
      <c r="ACR2" s="1" t="n">
        <v>22.6</v>
      </c>
      <c r="ACS2" s="1" t="n">
        <v>5.91254307</v>
      </c>
      <c r="ACT2" s="1" t="n">
        <f aca="false">ACS2/ABZ2*1000</f>
        <v>93.84989</v>
      </c>
      <c r="ACU2" s="1" t="n">
        <v>3.17878659677419</v>
      </c>
      <c r="ACV2" s="1" t="n">
        <v>19.6</v>
      </c>
      <c r="ACW2" s="1" t="n">
        <v>21</v>
      </c>
      <c r="ACX2" s="1" t="n">
        <v>35</v>
      </c>
      <c r="ACY2" s="1" t="n">
        <v>27</v>
      </c>
      <c r="ACZ2" s="23" t="n">
        <v>1.2962962962963</v>
      </c>
      <c r="ADA2" s="1" t="n">
        <v>285</v>
      </c>
      <c r="ADB2" s="1" t="n">
        <v>13</v>
      </c>
      <c r="ADC2" s="1" t="n">
        <v>70</v>
      </c>
      <c r="ADD2" s="1" t="n">
        <v>37.6344086021505</v>
      </c>
      <c r="ADE2" s="1" t="n">
        <v>70</v>
      </c>
      <c r="ADF2" s="1" t="n">
        <v>37.6344086021505</v>
      </c>
      <c r="ADG2" s="1" t="n">
        <v>115</v>
      </c>
      <c r="ADH2" s="1" t="n">
        <v>61.8279569892473</v>
      </c>
      <c r="ADI2" s="1" t="n">
        <v>63</v>
      </c>
      <c r="ADJ2" s="1" t="n">
        <v>33.8709677419355</v>
      </c>
      <c r="ADK2" s="1" t="n">
        <v>52</v>
      </c>
      <c r="ADL2" s="1" t="n">
        <v>50</v>
      </c>
      <c r="ADM2" s="1" t="n">
        <v>22.2</v>
      </c>
      <c r="ADN2" s="1" t="n">
        <v>11.3</v>
      </c>
      <c r="ADO2" s="1" t="n">
        <v>11.9354838709677</v>
      </c>
      <c r="ADP2" s="1" t="n">
        <v>6.0752688172043</v>
      </c>
      <c r="ADQ2" s="23" t="n">
        <v>0.490990990990991</v>
      </c>
    </row>
    <row r="3" s="1" customFormat="true" ht="21" hidden="false" customHeight="false" outlineLevel="0" collapsed="false">
      <c r="A3" s="68" t="s">
        <v>512</v>
      </c>
      <c r="B3" s="15" t="s">
        <v>502</v>
      </c>
      <c r="C3" s="15" t="n">
        <v>45</v>
      </c>
      <c r="D3" s="15" t="n">
        <v>70</v>
      </c>
      <c r="E3" s="15" t="n">
        <v>178</v>
      </c>
      <c r="F3" s="72" t="n">
        <v>2</v>
      </c>
      <c r="G3" s="17" t="n">
        <v>2</v>
      </c>
      <c r="H3" s="28" t="n">
        <v>266</v>
      </c>
      <c r="I3" s="17" t="n">
        <v>413</v>
      </c>
      <c r="J3" s="17" t="n">
        <v>998</v>
      </c>
      <c r="K3" s="17" t="n">
        <v>998</v>
      </c>
      <c r="L3" s="17" t="n">
        <v>998</v>
      </c>
      <c r="M3" s="17" t="n">
        <v>998</v>
      </c>
      <c r="N3" s="17" t="n">
        <v>82</v>
      </c>
      <c r="O3" s="17" t="n">
        <v>116</v>
      </c>
      <c r="P3" s="17" t="n">
        <v>998</v>
      </c>
      <c r="Q3" s="17" t="n">
        <v>998</v>
      </c>
      <c r="R3" s="17" t="n">
        <v>998</v>
      </c>
      <c r="S3" s="17" t="n">
        <v>998</v>
      </c>
      <c r="T3" s="17" t="n">
        <v>998</v>
      </c>
      <c r="U3" s="17" t="n">
        <v>998</v>
      </c>
      <c r="V3" s="17" t="n">
        <v>2182</v>
      </c>
      <c r="W3" s="32" t="n">
        <v>0.666666666666667</v>
      </c>
      <c r="X3" s="69" t="n">
        <v>59</v>
      </c>
      <c r="Y3" s="69" t="n">
        <v>43</v>
      </c>
      <c r="Z3" s="69" t="n">
        <v>44</v>
      </c>
      <c r="AA3" s="69" t="n">
        <v>38</v>
      </c>
      <c r="AB3" s="69" t="n">
        <v>44</v>
      </c>
      <c r="AC3" s="69" t="n">
        <v>51</v>
      </c>
      <c r="AD3" s="69" t="n">
        <v>56</v>
      </c>
      <c r="AE3" s="69" t="n">
        <v>52</v>
      </c>
      <c r="AF3" s="69" t="n">
        <v>57</v>
      </c>
      <c r="AG3" s="69" t="n">
        <v>35</v>
      </c>
      <c r="AH3" s="69" t="n">
        <v>39</v>
      </c>
      <c r="AI3" s="69" t="n">
        <v>34</v>
      </c>
      <c r="AJ3" s="69" t="n">
        <v>37</v>
      </c>
      <c r="AK3" s="69" t="n">
        <v>49</v>
      </c>
      <c r="AL3" s="69" t="n">
        <v>54</v>
      </c>
      <c r="AM3" s="69" t="n">
        <v>51</v>
      </c>
      <c r="AN3" s="69" t="n">
        <v>0.966101694915254</v>
      </c>
      <c r="AO3" s="69" t="n">
        <v>0.813953488372093</v>
      </c>
      <c r="AP3" s="69" t="n">
        <v>0.886363636363636</v>
      </c>
      <c r="AQ3" s="69" t="n">
        <v>0.894736842105263</v>
      </c>
      <c r="AR3" s="69" t="n">
        <v>0.840909090909091</v>
      </c>
      <c r="AS3" s="69" t="n">
        <v>0.96078431372549</v>
      </c>
      <c r="AT3" s="69" t="n">
        <v>0.964285714285714</v>
      </c>
      <c r="AU3" s="69" t="n">
        <v>0.980769230769231</v>
      </c>
      <c r="AV3" s="69" t="n">
        <v>171</v>
      </c>
      <c r="AW3" s="69" t="n">
        <v>139</v>
      </c>
      <c r="AX3" s="69" t="n">
        <v>142</v>
      </c>
      <c r="AY3" s="69" t="n">
        <v>132</v>
      </c>
      <c r="AZ3" s="69" t="n">
        <v>138</v>
      </c>
      <c r="BA3" s="69" t="n">
        <v>152</v>
      </c>
      <c r="BB3" s="69" t="n">
        <v>174</v>
      </c>
      <c r="BC3" s="69" t="n">
        <v>154</v>
      </c>
      <c r="BD3" s="69" t="n">
        <v>38</v>
      </c>
      <c r="BE3" s="69" t="n">
        <v>23</v>
      </c>
      <c r="BF3" s="69" t="n">
        <v>24</v>
      </c>
      <c r="BG3" s="69" t="n">
        <v>22</v>
      </c>
      <c r="BH3" s="69" t="n">
        <v>23</v>
      </c>
      <c r="BI3" s="69" t="n">
        <v>31</v>
      </c>
      <c r="BJ3" s="69" t="n">
        <v>33</v>
      </c>
      <c r="BK3" s="69" t="n">
        <v>33</v>
      </c>
      <c r="BL3" s="69" t="n">
        <v>100</v>
      </c>
      <c r="BM3" s="69" t="n">
        <v>100</v>
      </c>
      <c r="BN3" s="69" t="n">
        <v>100</v>
      </c>
      <c r="BO3" s="69" t="n">
        <v>100</v>
      </c>
      <c r="BP3" s="69" t="n">
        <v>100</v>
      </c>
      <c r="BQ3" s="69" t="n">
        <v>100</v>
      </c>
      <c r="BR3" s="69" t="n">
        <v>100</v>
      </c>
      <c r="BS3" s="69" t="n">
        <v>100</v>
      </c>
      <c r="BT3" s="69" t="n">
        <v>283</v>
      </c>
      <c r="BU3" s="69" t="n">
        <v>242</v>
      </c>
      <c r="BV3" s="69" t="n">
        <v>221</v>
      </c>
      <c r="BW3" s="69" t="n">
        <v>326</v>
      </c>
      <c r="BX3" s="69" t="n">
        <v>296</v>
      </c>
      <c r="BY3" s="69" t="n">
        <v>297</v>
      </c>
      <c r="BZ3" s="69" t="n">
        <v>296</v>
      </c>
      <c r="CA3" s="69" t="n">
        <v>292</v>
      </c>
      <c r="CB3" s="69" t="n">
        <v>262</v>
      </c>
      <c r="CC3" s="69" t="n">
        <v>225</v>
      </c>
      <c r="CD3" s="69" t="n">
        <v>128</v>
      </c>
      <c r="CE3" s="69" t="n">
        <v>235</v>
      </c>
      <c r="CF3" s="69" t="n">
        <v>213</v>
      </c>
      <c r="CG3" s="69" t="n">
        <v>294</v>
      </c>
      <c r="CH3" s="69" t="n">
        <v>270</v>
      </c>
      <c r="CI3" s="69" t="n">
        <v>290</v>
      </c>
      <c r="CJ3" s="69" t="n">
        <v>0.925795053003534</v>
      </c>
      <c r="CK3" s="69" t="n">
        <v>0.929752066115703</v>
      </c>
      <c r="CL3" s="69" t="n">
        <v>0.579185520361991</v>
      </c>
      <c r="CM3" s="69" t="n">
        <v>0.720858895705521</v>
      </c>
      <c r="CN3" s="69" t="n">
        <v>0.719594594594595</v>
      </c>
      <c r="CO3" s="69" t="n">
        <v>0.98989898989899</v>
      </c>
      <c r="CP3" s="69" t="n">
        <v>0.912162162162162</v>
      </c>
      <c r="CQ3" s="69" t="n">
        <v>0.993150684931507</v>
      </c>
      <c r="CR3" s="69" t="n">
        <v>793</v>
      </c>
      <c r="CS3" s="69" t="n">
        <v>726</v>
      </c>
      <c r="CT3" s="69" t="n">
        <v>578</v>
      </c>
      <c r="CU3" s="69" t="n">
        <v>731</v>
      </c>
      <c r="CV3" s="69" t="n">
        <v>688</v>
      </c>
      <c r="CW3" s="69" t="n">
        <v>724</v>
      </c>
      <c r="CX3" s="69" t="n">
        <v>776</v>
      </c>
      <c r="CY3" s="69" t="n">
        <v>769</v>
      </c>
      <c r="CZ3" s="69" t="n">
        <v>176</v>
      </c>
      <c r="DA3" s="69" t="n">
        <v>177</v>
      </c>
      <c r="DB3" s="69" t="n">
        <v>96</v>
      </c>
      <c r="DC3" s="69" t="n">
        <v>188</v>
      </c>
      <c r="DD3" s="69" t="n">
        <v>159</v>
      </c>
      <c r="DE3" s="69" t="n">
        <v>191</v>
      </c>
      <c r="DF3" s="69" t="n">
        <v>167</v>
      </c>
      <c r="DG3" s="69" t="n">
        <v>200</v>
      </c>
      <c r="DH3" s="69" t="n">
        <v>97.1731448763251</v>
      </c>
      <c r="DI3" s="69" t="n">
        <v>97.5</v>
      </c>
      <c r="DJ3" s="69" t="n">
        <v>96.3800904977376</v>
      </c>
      <c r="DK3" s="69" t="n">
        <v>97.8527607361963</v>
      </c>
      <c r="DL3" s="69" t="n">
        <v>94.2567567567568</v>
      </c>
      <c r="DM3" s="69" t="n">
        <v>96.6329966329966</v>
      </c>
      <c r="DN3" s="69" t="n">
        <v>99.3243243243243</v>
      </c>
      <c r="DO3" s="69" t="n">
        <v>97.2602739726027</v>
      </c>
      <c r="DP3" s="69" t="n">
        <v>1263.3</v>
      </c>
      <c r="DQ3" s="69" t="n">
        <v>69.6</v>
      </c>
      <c r="DR3" s="69" t="n">
        <v>47.64</v>
      </c>
      <c r="DS3" s="69" t="n">
        <v>66</v>
      </c>
      <c r="DT3" s="69" t="n">
        <v>35.9</v>
      </c>
      <c r="DU3" s="69" t="n">
        <v>75.1</v>
      </c>
      <c r="DV3" s="69" t="n">
        <v>24.9</v>
      </c>
      <c r="DW3" s="69" t="n">
        <v>3.018</v>
      </c>
      <c r="DX3" s="69" t="n">
        <v>300</v>
      </c>
      <c r="DY3" s="69" t="n">
        <v>1094.9</v>
      </c>
      <c r="DZ3" s="69" t="n">
        <v>90.2</v>
      </c>
      <c r="EA3" s="69" t="n">
        <v>55.18</v>
      </c>
      <c r="EB3" s="69" t="n">
        <v>42.9</v>
      </c>
      <c r="EC3" s="69" t="n">
        <v>22.7</v>
      </c>
      <c r="ED3" s="69" t="n">
        <v>84.3</v>
      </c>
      <c r="EE3" s="69" t="n">
        <v>15.7</v>
      </c>
      <c r="EF3" s="69" t="n">
        <v>5.368</v>
      </c>
      <c r="EG3" s="69" t="n">
        <v>300</v>
      </c>
      <c r="EH3" s="69" t="n">
        <v>847.8</v>
      </c>
      <c r="EI3" s="69" t="n">
        <v>33.8</v>
      </c>
      <c r="EJ3" s="69" t="n">
        <v>70.88</v>
      </c>
      <c r="EK3" s="69" t="n">
        <v>17.1</v>
      </c>
      <c r="EL3" s="69" t="n">
        <v>1.1</v>
      </c>
      <c r="EM3" s="69" t="n">
        <v>80.6</v>
      </c>
      <c r="EN3" s="69" t="n">
        <v>19.4</v>
      </c>
      <c r="EO3" s="69" t="n">
        <v>4.163</v>
      </c>
      <c r="EP3" s="69" t="n">
        <v>300</v>
      </c>
      <c r="EQ3" s="69" t="n">
        <v>665.1</v>
      </c>
      <c r="ER3" s="69" t="n">
        <v>40.9</v>
      </c>
      <c r="ES3" s="69" t="n">
        <v>90.54</v>
      </c>
      <c r="ET3" s="69" t="n">
        <v>10</v>
      </c>
      <c r="EU3" s="69" t="n">
        <v>0.2</v>
      </c>
      <c r="EV3" s="69" t="n">
        <v>95.2</v>
      </c>
      <c r="EW3" s="69" t="n">
        <v>4.8</v>
      </c>
      <c r="EX3" s="69" t="n">
        <v>19.75</v>
      </c>
      <c r="EY3" s="21" t="n">
        <v>300</v>
      </c>
      <c r="EZ3" s="69" t="n">
        <v>868.1</v>
      </c>
      <c r="FA3" s="69" t="n">
        <v>31.6</v>
      </c>
      <c r="FB3" s="69" t="n">
        <v>69.2</v>
      </c>
      <c r="FC3" s="69" t="n">
        <v>16</v>
      </c>
      <c r="FD3" s="69" t="n">
        <v>0.3</v>
      </c>
      <c r="FE3" s="69" t="n">
        <v>92.7</v>
      </c>
      <c r="FF3" s="69" t="n">
        <v>7.2</v>
      </c>
      <c r="FG3" s="69" t="n">
        <v>12.803</v>
      </c>
      <c r="FH3" s="69" t="n">
        <v>300</v>
      </c>
      <c r="FI3" s="69" t="n">
        <v>650.1</v>
      </c>
      <c r="FJ3" s="69" t="n">
        <v>59.9</v>
      </c>
      <c r="FK3" s="69" t="n">
        <v>93</v>
      </c>
      <c r="FL3" s="69" t="n">
        <v>6.6</v>
      </c>
      <c r="FM3" s="69" t="n">
        <v>0</v>
      </c>
      <c r="FN3" s="69" t="n">
        <v>92.7</v>
      </c>
      <c r="FO3" s="69" t="n">
        <v>7.3</v>
      </c>
      <c r="FP3" s="69" t="n">
        <v>12.757</v>
      </c>
      <c r="FQ3" s="21" t="n">
        <v>150</v>
      </c>
      <c r="FR3" s="69" t="n">
        <v>948.1</v>
      </c>
      <c r="FS3" s="69" t="n">
        <v>36.6</v>
      </c>
      <c r="FT3" s="69" t="n">
        <v>63.37</v>
      </c>
      <c r="FU3" s="69" t="n">
        <v>24.6</v>
      </c>
      <c r="FV3" s="69" t="n">
        <v>3.2</v>
      </c>
      <c r="FW3" s="69" t="n">
        <v>66.2</v>
      </c>
      <c r="FX3" s="69" t="n">
        <v>33.8</v>
      </c>
      <c r="FY3" s="69" t="n">
        <v>1.961</v>
      </c>
      <c r="FZ3" s="69" t="n">
        <v>300</v>
      </c>
      <c r="GA3" s="69" t="n">
        <v>776.6</v>
      </c>
      <c r="GB3" s="69" t="n">
        <v>43.1</v>
      </c>
      <c r="GC3" s="69" t="n">
        <v>77.48</v>
      </c>
      <c r="GD3" s="69" t="n">
        <v>14.8</v>
      </c>
      <c r="GE3" s="69" t="n">
        <v>0.8</v>
      </c>
      <c r="GF3" s="69" t="n">
        <v>81.9</v>
      </c>
      <c r="GG3" s="69" t="n">
        <v>18.1</v>
      </c>
      <c r="GH3" s="69" t="n">
        <v>4.534</v>
      </c>
      <c r="GI3" s="21" t="n">
        <v>300</v>
      </c>
      <c r="GJ3" s="69" t="n">
        <v>1083.4</v>
      </c>
      <c r="GK3" s="69" t="n">
        <v>70.4</v>
      </c>
      <c r="GL3" s="69" t="n">
        <v>55.62</v>
      </c>
      <c r="GM3" s="69" t="n">
        <v>44.9</v>
      </c>
      <c r="GN3" s="69" t="n">
        <v>21.1</v>
      </c>
      <c r="GO3" s="69" t="n">
        <v>68.9</v>
      </c>
      <c r="GP3" s="69" t="n">
        <v>31.4</v>
      </c>
      <c r="GQ3" s="69" t="n">
        <v>2.185</v>
      </c>
      <c r="GR3" s="69" t="n">
        <v>300</v>
      </c>
      <c r="GS3" s="69" t="n">
        <v>895.6</v>
      </c>
      <c r="GT3" s="69" t="n">
        <v>63.8</v>
      </c>
      <c r="GU3" s="69" t="n">
        <v>67.32</v>
      </c>
      <c r="GV3" s="69" t="n">
        <v>24.9</v>
      </c>
      <c r="GW3" s="69" t="n">
        <v>6.6</v>
      </c>
      <c r="GX3" s="69" t="n">
        <v>90.2</v>
      </c>
      <c r="GY3" s="69" t="n">
        <v>9.8</v>
      </c>
      <c r="GZ3" s="69" t="n">
        <v>9.181</v>
      </c>
      <c r="HA3" s="21" t="n">
        <v>300</v>
      </c>
      <c r="HB3" s="69" t="n">
        <v>1266.2</v>
      </c>
      <c r="HC3" s="69" t="n">
        <v>81.4</v>
      </c>
      <c r="HD3" s="69" t="n">
        <v>47.59</v>
      </c>
      <c r="HE3" s="69" t="n">
        <v>76.8</v>
      </c>
      <c r="HF3" s="69" t="n">
        <v>50.8</v>
      </c>
      <c r="HG3" s="69" t="n">
        <v>53.8</v>
      </c>
      <c r="HH3" s="69" t="n">
        <v>46.2</v>
      </c>
      <c r="HI3" s="69" t="n">
        <v>1.163</v>
      </c>
      <c r="HJ3" s="69" t="n">
        <v>300</v>
      </c>
      <c r="HK3" s="69" t="n">
        <v>1168.6</v>
      </c>
      <c r="HL3" s="69" t="n">
        <v>71.8</v>
      </c>
      <c r="HM3" s="69" t="n">
        <v>51.53</v>
      </c>
      <c r="HN3" s="69" t="n">
        <v>59.8</v>
      </c>
      <c r="HO3" s="69" t="n">
        <v>37.7</v>
      </c>
      <c r="HP3" s="69" t="n">
        <v>69.4</v>
      </c>
      <c r="HQ3" s="69" t="n">
        <v>30.6</v>
      </c>
      <c r="HR3" s="69" t="n">
        <v>2.268</v>
      </c>
      <c r="HS3" s="69" t="n">
        <v>300</v>
      </c>
      <c r="HT3" s="69" t="n">
        <v>1475.3</v>
      </c>
      <c r="HU3" s="69" t="n">
        <v>82</v>
      </c>
      <c r="HV3" s="69" t="n">
        <v>40.8</v>
      </c>
      <c r="HW3" s="69" t="n">
        <v>84.3</v>
      </c>
      <c r="HX3" s="69" t="n">
        <v>51.2</v>
      </c>
      <c r="HY3" s="69" t="n">
        <v>63.9</v>
      </c>
      <c r="HZ3" s="69" t="n">
        <v>36.1</v>
      </c>
      <c r="IA3" s="69" t="n">
        <v>1.77</v>
      </c>
      <c r="IB3" s="69" t="n">
        <v>300</v>
      </c>
      <c r="IC3" s="69" t="n">
        <v>1287.4</v>
      </c>
      <c r="ID3" s="69" t="n">
        <v>89.9</v>
      </c>
      <c r="IE3" s="69" t="n">
        <v>46.83</v>
      </c>
      <c r="IF3" s="69" t="n">
        <v>68.3</v>
      </c>
      <c r="IG3" s="69" t="n">
        <v>44.2</v>
      </c>
      <c r="IH3" s="69" t="n">
        <v>53.6</v>
      </c>
      <c r="II3" s="69" t="n">
        <v>46.4</v>
      </c>
      <c r="IJ3" s="69" t="n">
        <v>1.157</v>
      </c>
      <c r="IK3" s="69" t="n">
        <v>300</v>
      </c>
      <c r="IL3" s="69" t="n">
        <v>1027.3</v>
      </c>
      <c r="IM3" s="69" t="n">
        <v>62</v>
      </c>
      <c r="IN3" s="69" t="n">
        <v>58.63</v>
      </c>
      <c r="IO3" s="69" t="n">
        <v>39</v>
      </c>
      <c r="IP3" s="69" t="n">
        <v>18.2</v>
      </c>
      <c r="IQ3" s="69" t="n">
        <v>73.7</v>
      </c>
      <c r="IR3" s="69" t="n">
        <v>26.3</v>
      </c>
      <c r="IS3" s="69" t="n">
        <v>2.805</v>
      </c>
      <c r="IT3" s="69" t="n">
        <v>300</v>
      </c>
      <c r="IU3" s="69" t="n">
        <v>879.5</v>
      </c>
      <c r="IV3" s="69" t="n">
        <v>53.9</v>
      </c>
      <c r="IW3" s="69" t="n">
        <v>68.48</v>
      </c>
      <c r="IX3" s="69" t="n">
        <v>25.7</v>
      </c>
      <c r="IY3" s="69" t="n">
        <v>4.7</v>
      </c>
      <c r="IZ3" s="69" t="n">
        <v>78.2</v>
      </c>
      <c r="JA3" s="69" t="n">
        <v>21.8</v>
      </c>
      <c r="JB3" s="69" t="n">
        <v>3.584</v>
      </c>
      <c r="JC3" s="69" t="n">
        <v>300</v>
      </c>
      <c r="JD3" s="70" t="n">
        <v>1.5</v>
      </c>
      <c r="JE3" s="70" t="n">
        <v>0.8</v>
      </c>
      <c r="JF3" s="70" t="n">
        <v>3.1</v>
      </c>
      <c r="JG3" s="70" t="n">
        <v>2.7</v>
      </c>
      <c r="JH3" s="70" t="n">
        <v>9.8</v>
      </c>
      <c r="JI3" s="70" t="n">
        <v>3.4</v>
      </c>
      <c r="JJ3" s="70" t="n">
        <v>3</v>
      </c>
      <c r="JK3" s="70" t="n">
        <v>2.8</v>
      </c>
      <c r="JL3" s="70" t="n">
        <v>112</v>
      </c>
      <c r="JM3" s="70" t="n">
        <v>85</v>
      </c>
      <c r="JN3" s="70" t="n">
        <v>88</v>
      </c>
      <c r="JO3" s="70" t="n">
        <v>105</v>
      </c>
      <c r="JP3" s="70" t="n">
        <v>109</v>
      </c>
      <c r="JQ3" s="70" t="n">
        <v>110</v>
      </c>
      <c r="JR3" s="70" t="n">
        <v>76</v>
      </c>
      <c r="JS3" s="70" t="n">
        <v>101</v>
      </c>
      <c r="JT3" s="70" t="n">
        <v>69.9</v>
      </c>
      <c r="JU3" s="70" t="n">
        <v>65.9</v>
      </c>
      <c r="JV3" s="70" t="n">
        <v>67</v>
      </c>
      <c r="JW3" s="70" t="n">
        <v>67.8</v>
      </c>
      <c r="JX3" s="70" t="n">
        <v>68.9</v>
      </c>
      <c r="JY3" s="70" t="n">
        <v>70.1</v>
      </c>
      <c r="JZ3" s="70" t="n">
        <v>68.7</v>
      </c>
      <c r="KA3" s="70" t="n">
        <v>68.4</v>
      </c>
      <c r="KB3" s="70" t="n">
        <v>22.1</v>
      </c>
      <c r="KC3" s="70" t="n">
        <v>20.7</v>
      </c>
      <c r="KD3" s="70" t="n">
        <v>21.8</v>
      </c>
      <c r="KE3" s="70" t="n">
        <v>19.3</v>
      </c>
      <c r="KF3" s="70" t="n">
        <v>17.8</v>
      </c>
      <c r="KG3" s="70" t="n">
        <v>13.5</v>
      </c>
      <c r="KH3" s="70" t="n">
        <v>11.2</v>
      </c>
      <c r="KI3" s="70" t="n">
        <v>15.6</v>
      </c>
      <c r="KJ3" s="70" t="n">
        <v>0.2</v>
      </c>
      <c r="KK3" s="70" t="n">
        <v>2.5</v>
      </c>
      <c r="KL3" s="70" t="n">
        <v>2.7</v>
      </c>
      <c r="KM3" s="70" t="n">
        <v>2.4</v>
      </c>
      <c r="KN3" s="70" t="n">
        <v>5.5</v>
      </c>
      <c r="KO3" s="70" t="n">
        <v>0.5</v>
      </c>
      <c r="KP3" s="70" t="n">
        <v>2.2</v>
      </c>
      <c r="KQ3" s="70" t="n">
        <v>0.2</v>
      </c>
      <c r="KR3" s="70" t="n">
        <v>0.2</v>
      </c>
      <c r="KS3" s="70" t="n">
        <v>1.4</v>
      </c>
      <c r="KT3" s="70" t="n">
        <v>2.5</v>
      </c>
      <c r="KU3" s="70" t="n">
        <v>2</v>
      </c>
      <c r="KV3" s="70" t="n">
        <v>5.5</v>
      </c>
      <c r="KW3" s="70" t="n">
        <v>0.4</v>
      </c>
      <c r="KX3" s="70" t="n">
        <v>1.7</v>
      </c>
      <c r="KY3" s="70" t="n">
        <v>0.2</v>
      </c>
      <c r="KZ3" s="70" t="n">
        <v>1.5</v>
      </c>
      <c r="LA3" s="70" t="n">
        <v>2.5</v>
      </c>
      <c r="LB3" s="70" t="n">
        <v>6.6</v>
      </c>
      <c r="LC3" s="70" t="n">
        <v>3</v>
      </c>
      <c r="LD3" s="70" t="n">
        <v>5.5</v>
      </c>
      <c r="LE3" s="70" t="n">
        <v>3.9</v>
      </c>
      <c r="LF3" s="70" t="n">
        <v>7</v>
      </c>
      <c r="LG3" s="70" t="n">
        <v>1</v>
      </c>
      <c r="LH3" s="70" t="n">
        <v>0</v>
      </c>
      <c r="LI3" s="70" t="n">
        <v>0</v>
      </c>
      <c r="LJ3" s="70" t="n">
        <v>0</v>
      </c>
      <c r="LK3" s="70" t="n">
        <v>1.5</v>
      </c>
      <c r="LL3" s="70" t="n">
        <v>0</v>
      </c>
      <c r="LM3" s="70" t="n">
        <v>2.2</v>
      </c>
      <c r="LN3" s="70" t="n">
        <v>3.5</v>
      </c>
      <c r="LO3" s="71" t="n">
        <v>0.2</v>
      </c>
      <c r="LP3" s="33" t="s">
        <v>513</v>
      </c>
      <c r="LQ3" s="33" t="s">
        <v>514</v>
      </c>
      <c r="LR3" s="34" t="n">
        <v>0.228125</v>
      </c>
      <c r="LS3" s="34" t="n">
        <v>0.0210648148148148</v>
      </c>
      <c r="LT3" s="34" t="n">
        <v>0.08125</v>
      </c>
      <c r="LU3" s="34" t="n">
        <v>0.0923611111111111</v>
      </c>
      <c r="LV3" s="34" t="n">
        <v>0.0545138888888889</v>
      </c>
      <c r="LW3" s="34" t="n">
        <v>0.00277777777777778</v>
      </c>
      <c r="LX3" s="33" t="n">
        <v>2</v>
      </c>
      <c r="LY3" s="33" t="n">
        <v>17</v>
      </c>
      <c r="LZ3" s="33" t="n">
        <v>42</v>
      </c>
      <c r="MA3" s="33" t="s">
        <v>505</v>
      </c>
      <c r="MB3" s="33" t="n">
        <v>0</v>
      </c>
      <c r="MC3" s="33" t="s">
        <v>1037</v>
      </c>
      <c r="MD3" s="33" t="s">
        <v>1038</v>
      </c>
      <c r="ME3" s="34" t="n">
        <v>0.217361111111111</v>
      </c>
      <c r="MF3" s="34" t="n">
        <v>0.00701388888888889</v>
      </c>
      <c r="MG3" s="34" t="n">
        <v>0.0704861111111111</v>
      </c>
      <c r="MH3" s="34" t="n">
        <v>0.110763888888889</v>
      </c>
      <c r="MI3" s="34" t="n">
        <v>0.0364583333333333</v>
      </c>
      <c r="MJ3" s="34" t="n">
        <v>0.0114583333333333</v>
      </c>
      <c r="MK3" s="33" t="n">
        <v>6</v>
      </c>
      <c r="ML3" s="33" t="n">
        <v>20</v>
      </c>
      <c r="MM3" s="33" t="n">
        <v>52</v>
      </c>
      <c r="MN3" s="33" t="s">
        <v>505</v>
      </c>
      <c r="MO3" s="33" t="n">
        <v>0</v>
      </c>
      <c r="MP3" s="33" t="s">
        <v>1039</v>
      </c>
      <c r="MQ3" s="33" t="s">
        <v>1040</v>
      </c>
      <c r="MR3" s="34" t="n">
        <v>0.237152777777778</v>
      </c>
      <c r="MS3" s="34" t="n">
        <v>0.00859953703703704</v>
      </c>
      <c r="MT3" s="34" t="n">
        <v>0.0701388888888889</v>
      </c>
      <c r="MU3" s="34" t="n">
        <v>0.134027777777778</v>
      </c>
      <c r="MV3" s="34" t="n">
        <v>0.0329861111111111</v>
      </c>
      <c r="MW3" s="34" t="n">
        <v>0.0131944444444444</v>
      </c>
      <c r="MX3" s="33" t="n">
        <v>9</v>
      </c>
      <c r="MY3" s="33" t="n">
        <v>21</v>
      </c>
      <c r="MZ3" s="33" t="n">
        <v>55</v>
      </c>
      <c r="NA3" s="33" t="s">
        <v>505</v>
      </c>
      <c r="NB3" s="33" t="n">
        <v>0</v>
      </c>
      <c r="NC3" s="33" t="s">
        <v>1041</v>
      </c>
      <c r="ND3" s="33" t="s">
        <v>1042</v>
      </c>
      <c r="NE3" s="34" t="n">
        <v>0.230208333333333</v>
      </c>
      <c r="NF3" s="34" t="n">
        <v>0.00545138888888889</v>
      </c>
      <c r="NG3" s="34" t="n">
        <v>0.0690972222222222</v>
      </c>
      <c r="NH3" s="34" t="n">
        <v>0.123958333333333</v>
      </c>
      <c r="NI3" s="34" t="n">
        <v>0.0375</v>
      </c>
      <c r="NJ3" s="34" t="n">
        <v>0.003125</v>
      </c>
      <c r="NK3" s="33" t="n">
        <v>3</v>
      </c>
      <c r="NL3" s="33" t="n">
        <v>25</v>
      </c>
      <c r="NM3" s="33" t="n">
        <v>25</v>
      </c>
      <c r="NN3" s="33" t="s">
        <v>505</v>
      </c>
      <c r="NO3" s="33" t="n">
        <v>0</v>
      </c>
      <c r="NP3" s="33" t="s">
        <v>515</v>
      </c>
      <c r="NQ3" s="33" t="s">
        <v>516</v>
      </c>
      <c r="NR3" s="34" t="n">
        <v>0.287847222222222</v>
      </c>
      <c r="NS3" s="34" t="n">
        <v>0.0139814814814815</v>
      </c>
      <c r="NT3" s="34" t="n">
        <v>0.141319444444444</v>
      </c>
      <c r="NU3" s="34" t="n">
        <v>0.116319444444444</v>
      </c>
      <c r="NV3" s="34" t="n">
        <v>0.0302083333333333</v>
      </c>
      <c r="NW3" s="34" t="n">
        <v>0.00486111111111111</v>
      </c>
      <c r="NX3" s="33" t="n">
        <v>4</v>
      </c>
      <c r="NY3" s="33" t="n">
        <v>20</v>
      </c>
      <c r="NZ3" s="33" t="n">
        <v>54</v>
      </c>
      <c r="OA3" s="33" t="s">
        <v>505</v>
      </c>
      <c r="OB3" s="33" t="n">
        <v>0</v>
      </c>
      <c r="OC3" s="29" t="s">
        <v>517</v>
      </c>
      <c r="OD3" s="29" t="s">
        <v>518</v>
      </c>
      <c r="OE3" s="30" t="n">
        <v>0.246875</v>
      </c>
      <c r="OF3" s="30" t="n">
        <v>0.00854166666666667</v>
      </c>
      <c r="OG3" s="30" t="n">
        <v>0.0826388888888889</v>
      </c>
      <c r="OH3" s="30" t="n">
        <v>0.147916666666667</v>
      </c>
      <c r="OI3" s="30" t="n">
        <v>0.147916666666667</v>
      </c>
      <c r="OJ3" s="30" t="n">
        <v>0.00659722222222222</v>
      </c>
      <c r="OK3" s="29" t="n">
        <v>4</v>
      </c>
      <c r="OL3" s="29" t="n">
        <v>20</v>
      </c>
      <c r="OM3" s="29" t="n">
        <v>46</v>
      </c>
      <c r="ON3" s="29" t="s">
        <v>505</v>
      </c>
      <c r="OO3" s="29" t="n">
        <v>0</v>
      </c>
      <c r="OP3" s="33" t="s">
        <v>519</v>
      </c>
      <c r="OQ3" s="33" t="s">
        <v>520</v>
      </c>
      <c r="OR3" s="34" t="n">
        <v>0.264583333333333</v>
      </c>
      <c r="OS3" s="34" t="n">
        <v>0.00678240740740741</v>
      </c>
      <c r="OT3" s="34" t="n">
        <v>0.0670138888888889</v>
      </c>
      <c r="OU3" s="34" t="n">
        <v>0.105555555555556</v>
      </c>
      <c r="OV3" s="34" t="n">
        <v>0.0920138888888889</v>
      </c>
      <c r="OW3" s="34" t="n">
        <v>0.00104166666666667</v>
      </c>
      <c r="OX3" s="33" t="n">
        <v>1</v>
      </c>
      <c r="OY3" s="33" t="n">
        <v>21</v>
      </c>
      <c r="OZ3" s="33" t="n">
        <v>47</v>
      </c>
      <c r="PA3" s="33" t="s">
        <v>505</v>
      </c>
      <c r="PB3" s="33" t="n">
        <v>0</v>
      </c>
      <c r="PD3" s="1" t="n">
        <v>115</v>
      </c>
      <c r="PE3" s="1" t="n">
        <v>80</v>
      </c>
      <c r="PF3" s="1" t="n">
        <f aca="false">PE3+(PD3-PE3)/3</f>
        <v>91.6666666666667</v>
      </c>
      <c r="PG3" s="1" t="n">
        <v>1.87</v>
      </c>
      <c r="PH3" s="1" t="n">
        <v>49</v>
      </c>
      <c r="PI3" s="1" t="n">
        <v>8</v>
      </c>
      <c r="PJ3" s="1" t="n">
        <v>49</v>
      </c>
      <c r="PK3" s="1" t="n">
        <f aca="false">PJ3/PG3</f>
        <v>26.2032085561497</v>
      </c>
      <c r="PL3" s="1" t="n">
        <v>9</v>
      </c>
      <c r="PM3" s="1" t="n">
        <f aca="false">PI3+PJ3+PL3</f>
        <v>66</v>
      </c>
      <c r="PN3" s="1" t="n">
        <v>27</v>
      </c>
      <c r="PO3" s="1" t="n">
        <f aca="false">(PJ3-PN3)/PJ3</f>
        <v>0.448979591836735</v>
      </c>
      <c r="PP3" s="1" t="n">
        <v>76</v>
      </c>
      <c r="PQ3" s="1" t="n">
        <f aca="false">(PI3+PL3)/PJ3</f>
        <v>0.346938775510204</v>
      </c>
      <c r="PR3" s="23" t="n">
        <f aca="false">(0.8*(1.04*(POWER(PM3,3)-POWER(PJ3,3)))+0.6)/1000</f>
        <v>141.313304</v>
      </c>
      <c r="PS3" s="1" t="n">
        <f aca="false">PR3/PG3</f>
        <v>75.5686117647059</v>
      </c>
      <c r="PT3" s="1" t="n">
        <v>100</v>
      </c>
      <c r="PU3" s="1" t="n">
        <v>43</v>
      </c>
      <c r="PV3" s="1" t="n">
        <f aca="false">PT3/PU3</f>
        <v>2.32558139534884</v>
      </c>
      <c r="PW3" s="1" t="n">
        <v>238</v>
      </c>
      <c r="PX3" s="1" t="n">
        <v>11</v>
      </c>
      <c r="PY3" s="1" t="n">
        <f aca="false">PT3/PX3</f>
        <v>9.09090909090909</v>
      </c>
      <c r="PZ3" s="1" t="n">
        <v>24</v>
      </c>
      <c r="QA3" s="1" t="n">
        <v>2.2</v>
      </c>
      <c r="QB3" s="1" t="n">
        <f aca="false">((3.14*POWER(QA3,2)/4)*PZ3*PH3)/1000</f>
        <v>4.4680944</v>
      </c>
      <c r="QC3" s="1" t="n">
        <f aca="false">QB3/PH3*1000</f>
        <v>91.1856</v>
      </c>
      <c r="QD3" s="1" t="n">
        <f aca="false">QB3/PG3</f>
        <v>2.38935529411765</v>
      </c>
      <c r="QE3" s="1" t="n">
        <v>-1</v>
      </c>
      <c r="QF3" s="1" t="n">
        <v>23</v>
      </c>
      <c r="QG3" s="1" t="n">
        <v>52</v>
      </c>
      <c r="QH3" s="1" t="n">
        <v>30</v>
      </c>
      <c r="QI3" s="1" t="n">
        <f aca="false">QG3/QH3</f>
        <v>1.73333333333333</v>
      </c>
      <c r="QJ3" s="1" t="n">
        <v>197</v>
      </c>
      <c r="QK3" s="1" t="n">
        <v>-1</v>
      </c>
      <c r="QL3" s="1" t="n">
        <v>54</v>
      </c>
      <c r="QM3" s="1" t="n">
        <f aca="false">QL3/PG3</f>
        <v>28.8770053475936</v>
      </c>
      <c r="QN3" s="1" t="n">
        <v>84</v>
      </c>
      <c r="QO3" s="1" t="n">
        <f aca="false">QN3/PG3</f>
        <v>44.9197860962567</v>
      </c>
      <c r="QP3" s="1" t="n">
        <v>97</v>
      </c>
      <c r="QQ3" s="1" t="n">
        <f aca="false">QP3/PG3</f>
        <v>51.8716577540107</v>
      </c>
      <c r="QR3" s="1" t="n">
        <v>39</v>
      </c>
      <c r="QS3" s="1" t="n">
        <f aca="false">QR3/PG3</f>
        <v>20.855614973262</v>
      </c>
      <c r="QT3" s="1" t="n">
        <f aca="false">QP3-QR3</f>
        <v>58</v>
      </c>
      <c r="QU3" s="1" t="n">
        <v>55</v>
      </c>
      <c r="QV3" s="1" t="n">
        <v>19.6</v>
      </c>
      <c r="QW3" s="1" t="n">
        <v>10.4</v>
      </c>
      <c r="QX3" s="1" t="n">
        <f aca="false">QV3/PG3</f>
        <v>10.4812834224599</v>
      </c>
      <c r="QY3" s="1" t="n">
        <f aca="false">QW3/PG3</f>
        <v>5.56149732620321</v>
      </c>
      <c r="QZ3" s="23" t="n">
        <f aca="false">(QV3-QW3)/QV3</f>
        <v>0.469387755102041</v>
      </c>
      <c r="RA3" s="1" t="n">
        <v>115</v>
      </c>
      <c r="RB3" s="1" t="n">
        <v>74</v>
      </c>
      <c r="RC3" s="1" t="n">
        <f aca="false">RB3+(RA3-RB3)/3</f>
        <v>87.6666666666667</v>
      </c>
      <c r="RD3" s="1" t="n">
        <v>66</v>
      </c>
      <c r="RE3" s="1" t="n">
        <v>10</v>
      </c>
      <c r="RF3" s="1" t="n">
        <v>47</v>
      </c>
      <c r="RG3" s="1" t="n">
        <f aca="false">RF3/PG3</f>
        <v>25.1336898395722</v>
      </c>
      <c r="RH3" s="1" t="n">
        <v>8</v>
      </c>
      <c r="RI3" s="1" t="n">
        <f aca="false">RE3+RF3+RH3</f>
        <v>65</v>
      </c>
      <c r="RJ3" s="1" t="n">
        <v>27</v>
      </c>
      <c r="RK3" s="23" t="n">
        <f aca="false">(RF3-RJ3)/RF3</f>
        <v>0.425531914893617</v>
      </c>
      <c r="RL3" s="1" t="n">
        <v>73</v>
      </c>
      <c r="RM3" s="1" t="n">
        <f aca="false">(RE3+RH3)/RF3</f>
        <v>0.382978723404255</v>
      </c>
      <c r="RN3" s="1" t="n">
        <f aca="false">(0.8*(1.04*(POWER(RI3,3)-POWER(RF3,3)))+0.6)/1000</f>
        <v>142.107864</v>
      </c>
      <c r="RO3" s="1" t="n">
        <f aca="false">RN3/PG3</f>
        <v>75.9935101604278</v>
      </c>
      <c r="RP3" s="1" t="n">
        <v>71</v>
      </c>
      <c r="RQ3" s="1" t="n">
        <v>52</v>
      </c>
      <c r="RR3" s="23" t="n">
        <f aca="false">RP3/RQ3</f>
        <v>1.36538461538462</v>
      </c>
      <c r="RS3" s="1" t="n">
        <v>201</v>
      </c>
      <c r="RT3" s="1" t="n">
        <v>15</v>
      </c>
      <c r="RU3" s="23" t="n">
        <f aca="false">RP3/RT3</f>
        <v>4.73333333333333</v>
      </c>
      <c r="RV3" s="1" t="n">
        <v>22.3</v>
      </c>
      <c r="RW3" s="1" t="n">
        <f aca="false">((3.14*POWER(QA3,2)/4)*RV3*RD3)/1000</f>
        <v>5.59195692</v>
      </c>
      <c r="RX3" s="1" t="n">
        <f aca="false">RW3/RD3*1000</f>
        <v>84.72662</v>
      </c>
      <c r="RY3" s="1" t="n">
        <f aca="false">RW3/PG3</f>
        <v>2.99035129411765</v>
      </c>
      <c r="RZ3" s="1" t="n">
        <v>12.8</v>
      </c>
      <c r="SA3" s="1" t="n">
        <v>24</v>
      </c>
      <c r="SB3" s="1" t="n">
        <v>-1</v>
      </c>
      <c r="SC3" s="1" t="n">
        <v>-1</v>
      </c>
      <c r="SD3" s="23" t="n">
        <v>-1</v>
      </c>
      <c r="SE3" s="1" t="n">
        <v>-1</v>
      </c>
      <c r="SF3" s="1" t="n">
        <v>14</v>
      </c>
      <c r="SG3" s="1" t="n">
        <v>71</v>
      </c>
      <c r="SH3" s="1" t="n">
        <f aca="false">SG3/PG3</f>
        <v>37.9679144385027</v>
      </c>
      <c r="SI3" s="1" t="n">
        <v>88</v>
      </c>
      <c r="SJ3" s="1" t="n">
        <f aca="false">SI3/PG3</f>
        <v>47.0588235294118</v>
      </c>
      <c r="SK3" s="1" t="n">
        <v>92</v>
      </c>
      <c r="SL3" s="1" t="n">
        <f aca="false">SK3/PG3</f>
        <v>49.1978609625668</v>
      </c>
      <c r="SM3" s="1" t="n">
        <v>44</v>
      </c>
      <c r="SN3" s="1" t="n">
        <f aca="false">SM3/PG3</f>
        <v>23.5294117647059</v>
      </c>
      <c r="SO3" s="1" t="n">
        <f aca="false">SK3-SM3</f>
        <v>48</v>
      </c>
      <c r="SP3" s="1" t="n">
        <v>52</v>
      </c>
      <c r="SQ3" s="1" t="n">
        <v>22.2</v>
      </c>
      <c r="SR3" s="1" t="n">
        <v>13.2</v>
      </c>
      <c r="SS3" s="1" t="n">
        <f aca="false">SQ3/PG3</f>
        <v>11.8716577540107</v>
      </c>
      <c r="ST3" s="1" t="n">
        <f aca="false">SR3/PG3</f>
        <v>7.05882352941176</v>
      </c>
      <c r="SU3" s="23" t="n">
        <f aca="false">(SQ3-SR3)/SQ3</f>
        <v>0.405405405405405</v>
      </c>
      <c r="SV3" s="1" t="n">
        <v>121</v>
      </c>
      <c r="SW3" s="1" t="n">
        <v>75</v>
      </c>
      <c r="SX3" s="1" t="n">
        <f aca="false">SW3+(SV3-SW3)/3</f>
        <v>90.3333333333333</v>
      </c>
      <c r="SY3" s="1" t="n">
        <v>70</v>
      </c>
      <c r="SZ3" s="1" t="n">
        <v>9</v>
      </c>
      <c r="TA3" s="1" t="n">
        <v>42</v>
      </c>
      <c r="TB3" s="1" t="n">
        <f aca="false">TA3/PG3</f>
        <v>22.4598930481283</v>
      </c>
      <c r="TC3" s="1" t="n">
        <v>9</v>
      </c>
      <c r="TD3" s="1" t="n">
        <f aca="false">SZ3+TA3+TC3</f>
        <v>60</v>
      </c>
      <c r="TE3" s="1" t="n">
        <v>25</v>
      </c>
      <c r="TF3" s="23" t="n">
        <f aca="false">(TA3-TE3)/TA3</f>
        <v>0.404761904761905</v>
      </c>
      <c r="TG3" s="1" t="n">
        <v>72</v>
      </c>
      <c r="TH3" s="1" t="n">
        <f aca="false">(SZ3+TC3)/TA3</f>
        <v>0.428571428571429</v>
      </c>
      <c r="TI3" s="1" t="n">
        <f aca="false">(0.8*(1.04*(POWER(TD3,3)-POWER(TA3,3)))+0.6)/1000</f>
        <v>118.071384</v>
      </c>
      <c r="TJ3" s="1" t="n">
        <f aca="false">TI3/PG3</f>
        <v>63.139777540107</v>
      </c>
      <c r="TK3" s="1" t="n">
        <v>65</v>
      </c>
      <c r="TL3" s="1" t="n">
        <v>38</v>
      </c>
      <c r="TM3" s="23" t="n">
        <f aca="false">TK3/TL3</f>
        <v>1.71052631578947</v>
      </c>
      <c r="TN3" s="1" t="n">
        <v>191</v>
      </c>
      <c r="TO3" s="1" t="n">
        <v>16</v>
      </c>
      <c r="TP3" s="23" t="n">
        <f aca="false">TK3/TO3</f>
        <v>4.0625</v>
      </c>
      <c r="TQ3" s="1" t="n">
        <v>18.7</v>
      </c>
      <c r="TR3" s="1" t="n">
        <f aca="false">((3.14*POWER(QA3,2)/4)*TQ3*SY3)/1000</f>
        <v>4.9734146</v>
      </c>
      <c r="TS3" s="1" t="n">
        <f aca="false">TR3/SY3*1000</f>
        <v>71.04878</v>
      </c>
      <c r="TT3" s="1" t="n">
        <f aca="false">TR3/PG3</f>
        <v>2.65958</v>
      </c>
      <c r="TU3" s="1" t="n">
        <v>18</v>
      </c>
      <c r="TV3" s="1" t="n">
        <v>32</v>
      </c>
      <c r="TW3" s="1" t="n">
        <v>31</v>
      </c>
      <c r="TX3" s="1" t="n">
        <v>25</v>
      </c>
      <c r="TY3" s="23" t="n">
        <f aca="false">TW3/TX3</f>
        <v>1.24</v>
      </c>
      <c r="TZ3" s="1" t="n">
        <v>176</v>
      </c>
      <c r="UA3" s="1" t="n">
        <v>32</v>
      </c>
      <c r="UB3" s="1" t="n">
        <v>51</v>
      </c>
      <c r="UC3" s="1" t="n">
        <f aca="false">UB3/PG3</f>
        <v>27.2727272727273</v>
      </c>
      <c r="UD3" s="1" t="n">
        <v>87</v>
      </c>
      <c r="UE3" s="1" t="n">
        <f aca="false">UD3/PG3</f>
        <v>46.524064171123</v>
      </c>
      <c r="UF3" s="1" t="n">
        <v>110</v>
      </c>
      <c r="UG3" s="1" t="n">
        <f aca="false">UF3/PG3</f>
        <v>58.8235294117647</v>
      </c>
      <c r="UH3" s="1" t="n">
        <v>45</v>
      </c>
      <c r="UI3" s="1" t="n">
        <f aca="false">UH3/PG3</f>
        <v>24.0641711229946</v>
      </c>
      <c r="UJ3" s="1" t="n">
        <f aca="false">UF3-UH3</f>
        <v>65</v>
      </c>
      <c r="UK3" s="1" t="n">
        <v>59</v>
      </c>
      <c r="UL3" s="1" t="n">
        <v>22.1</v>
      </c>
      <c r="UM3" s="1" t="n">
        <v>10</v>
      </c>
      <c r="UN3" s="1" t="n">
        <f aca="false">UL3/PG3</f>
        <v>11.8181818181818</v>
      </c>
      <c r="UO3" s="1" t="n">
        <f aca="false">UM3/PG3</f>
        <v>5.3475935828877</v>
      </c>
      <c r="UP3" s="23" t="n">
        <f aca="false">(UL3-UM3)/UL3</f>
        <v>0.547511312217195</v>
      </c>
      <c r="UQ3" s="1" t="n">
        <v>128</v>
      </c>
      <c r="UR3" s="1" t="n">
        <v>78</v>
      </c>
      <c r="US3" s="1" t="n">
        <f aca="false">UR3+(UQ3-UR3)/3</f>
        <v>94.6666666666667</v>
      </c>
      <c r="UT3" s="1" t="n">
        <v>62</v>
      </c>
      <c r="UU3" s="1" t="n">
        <v>9</v>
      </c>
      <c r="UV3" s="1" t="n">
        <v>47</v>
      </c>
      <c r="UW3" s="1" t="n">
        <f aca="false">UV3/PG3</f>
        <v>25.1336898395722</v>
      </c>
      <c r="UX3" s="1" t="n">
        <v>8</v>
      </c>
      <c r="UY3" s="1" t="n">
        <f aca="false">UU3+UV3+UX3</f>
        <v>64</v>
      </c>
      <c r="UZ3" s="1" t="n">
        <v>27</v>
      </c>
      <c r="VA3" s="23" t="n">
        <f aca="false">(UV3-UZ3)/UV3</f>
        <v>0.425531914893617</v>
      </c>
      <c r="VB3" s="1" t="n">
        <v>73</v>
      </c>
      <c r="VC3" s="1" t="n">
        <f aca="false">(UU3+UX3)/UV3</f>
        <v>0.361702127659574</v>
      </c>
      <c r="VD3" s="1" t="n">
        <f aca="false">(0.8*(1.04*(POWER(UY3,3)-POWER(UV3,3)))+0.6)/1000</f>
        <v>131.723672</v>
      </c>
      <c r="VE3" s="1" t="n">
        <f aca="false">VD3/PG3</f>
        <v>70.4404663101604</v>
      </c>
      <c r="VF3" s="1" t="n">
        <v>83</v>
      </c>
      <c r="VG3" s="1" t="n">
        <v>51</v>
      </c>
      <c r="VH3" s="23" t="n">
        <f aca="false">VF3/VG3</f>
        <v>1.62745098039216</v>
      </c>
      <c r="VI3" s="1" t="n">
        <v>242</v>
      </c>
      <c r="VJ3" s="1" t="n">
        <v>18</v>
      </c>
      <c r="VK3" s="23" t="n">
        <f aca="false">VF3/VJ3</f>
        <v>4.61111111111111</v>
      </c>
      <c r="VL3" s="1" t="n">
        <v>18.3</v>
      </c>
      <c r="VM3" s="1" t="n">
        <f aca="false">((3.14*POWER(QA3,2)/4)*VL3*UT3)/1000</f>
        <v>4.31079924</v>
      </c>
      <c r="VN3" s="1" t="n">
        <f aca="false">VM3/UT3*1000</f>
        <v>69.52902</v>
      </c>
      <c r="VO3" s="1" t="n">
        <f aca="false">VM3/PG3</f>
        <v>2.30524023529412</v>
      </c>
      <c r="VP3" s="1" t="n">
        <v>14</v>
      </c>
      <c r="VQ3" s="1" t="n">
        <v>33</v>
      </c>
      <c r="VR3" s="1" t="n">
        <v>53</v>
      </c>
      <c r="VS3" s="1" t="n">
        <v>24</v>
      </c>
      <c r="VT3" s="23" t="n">
        <f aca="false">VR3/VS3</f>
        <v>2.20833333333333</v>
      </c>
      <c r="VU3" s="1" t="n">
        <v>228</v>
      </c>
      <c r="VV3" s="1" t="n">
        <v>15</v>
      </c>
      <c r="VW3" s="1" t="n">
        <v>61</v>
      </c>
      <c r="VX3" s="1" t="n">
        <f aca="false">VW3/PG3</f>
        <v>32.620320855615</v>
      </c>
      <c r="VY3" s="1" t="n">
        <v>88</v>
      </c>
      <c r="VZ3" s="1" t="n">
        <f aca="false">VY3/PG3</f>
        <v>47.0588235294118</v>
      </c>
      <c r="WA3" s="1" t="n">
        <v>104</v>
      </c>
      <c r="WB3" s="1" t="n">
        <f aca="false">WA3/PG3</f>
        <v>55.6149732620321</v>
      </c>
      <c r="WC3" s="1" t="n">
        <v>38</v>
      </c>
      <c r="WD3" s="1" t="n">
        <f aca="false">WC3/PG3</f>
        <v>20.3208556149733</v>
      </c>
      <c r="WE3" s="1" t="n">
        <f aca="false">WA3-WC3</f>
        <v>66</v>
      </c>
      <c r="WF3" s="1" t="n">
        <v>63</v>
      </c>
      <c r="WG3" s="1" t="n">
        <v>20.4</v>
      </c>
      <c r="WH3" s="1" t="n">
        <v>11.2</v>
      </c>
      <c r="WI3" s="1" t="n">
        <f aca="false">WG3/PG3</f>
        <v>10.9090909090909</v>
      </c>
      <c r="WJ3" s="1" t="n">
        <f aca="false">WH3/PG3</f>
        <v>5.98930481283422</v>
      </c>
      <c r="WK3" s="23" t="n">
        <f aca="false">(WG3-WH3)/WG3</f>
        <v>0.450980392156863</v>
      </c>
      <c r="WL3" s="1" t="n">
        <v>130</v>
      </c>
      <c r="WM3" s="1" t="n">
        <v>79</v>
      </c>
      <c r="WN3" s="1" t="n">
        <v>96</v>
      </c>
      <c r="WO3" s="1" t="n">
        <v>59</v>
      </c>
      <c r="WP3" s="1" t="n">
        <v>9</v>
      </c>
      <c r="WQ3" s="1" t="n">
        <v>49</v>
      </c>
      <c r="WR3" s="1" t="n">
        <v>26.2032085561497</v>
      </c>
      <c r="WS3" s="1" t="n">
        <v>8</v>
      </c>
      <c r="WT3" s="1" t="n">
        <v>66</v>
      </c>
      <c r="WU3" s="1" t="n">
        <v>30</v>
      </c>
      <c r="WV3" s="23" t="n">
        <v>0.387755102040816</v>
      </c>
      <c r="WW3" s="1" t="n">
        <v>69</v>
      </c>
      <c r="WX3" s="1" t="n">
        <v>0.346938775510204</v>
      </c>
      <c r="WY3" s="1" t="n">
        <v>141.313304</v>
      </c>
      <c r="WZ3" s="1" t="n">
        <v>75.5686117647059</v>
      </c>
      <c r="XA3" s="1" t="n">
        <v>81</v>
      </c>
      <c r="XB3" s="1" t="n">
        <v>67</v>
      </c>
      <c r="XC3" s="23" t="n">
        <v>1.2089552238806</v>
      </c>
      <c r="XD3" s="1" t="n">
        <v>240</v>
      </c>
      <c r="XE3" s="1" t="n">
        <v>16</v>
      </c>
      <c r="XF3" s="23" t="n">
        <v>5.0625</v>
      </c>
      <c r="XG3" s="1" t="n">
        <v>21.5</v>
      </c>
      <c r="XH3" s="1" t="n">
        <v>4.8195389</v>
      </c>
      <c r="XI3" s="1" t="n">
        <f aca="false">XH3/WO3*1000</f>
        <v>81.6871</v>
      </c>
      <c r="XJ3" s="1" t="n">
        <v>2.57729352941176</v>
      </c>
      <c r="XK3" s="1" t="n">
        <v>17.7</v>
      </c>
      <c r="XL3" s="1" t="n">
        <v>36</v>
      </c>
      <c r="XM3" s="1" t="n">
        <v>48</v>
      </c>
      <c r="XN3" s="1" t="n">
        <v>27</v>
      </c>
      <c r="XO3" s="23" t="n">
        <v>1.77777777777778</v>
      </c>
      <c r="XP3" s="1" t="n">
        <v>241</v>
      </c>
      <c r="XQ3" s="1" t="n">
        <v>15</v>
      </c>
      <c r="XR3" s="1" t="n">
        <v>53</v>
      </c>
      <c r="XS3" s="1" t="n">
        <v>28.3422459893048</v>
      </c>
      <c r="XT3" s="1" t="n">
        <v>88</v>
      </c>
      <c r="XU3" s="1" t="n">
        <v>47.0588235294118</v>
      </c>
      <c r="XV3" s="1" t="n">
        <v>108</v>
      </c>
      <c r="XW3" s="1" t="n">
        <v>57.7540106951872</v>
      </c>
      <c r="XX3" s="1" t="n">
        <v>44</v>
      </c>
      <c r="XY3" s="1" t="n">
        <v>23.5294117647059</v>
      </c>
      <c r="XZ3" s="1" t="n">
        <v>64</v>
      </c>
      <c r="YA3" s="1" t="n">
        <v>60</v>
      </c>
      <c r="YB3" s="1" t="n">
        <v>24.3</v>
      </c>
      <c r="YC3" s="1" t="n">
        <v>10.9</v>
      </c>
      <c r="YD3" s="1" t="n">
        <v>12.9946524064171</v>
      </c>
      <c r="YE3" s="1" t="n">
        <v>5.82887700534759</v>
      </c>
      <c r="YF3" s="23" t="n">
        <v>0.551440329218107</v>
      </c>
      <c r="YG3" s="1" t="n">
        <v>125</v>
      </c>
      <c r="YH3" s="1" t="n">
        <v>81</v>
      </c>
      <c r="YI3" s="1" t="n">
        <v>95.6666666666667</v>
      </c>
      <c r="YJ3" s="1" t="n">
        <v>51</v>
      </c>
      <c r="YK3" s="1" t="n">
        <v>8</v>
      </c>
      <c r="YL3" s="1" t="n">
        <v>48</v>
      </c>
      <c r="YM3" s="1" t="n">
        <v>25.668449197861</v>
      </c>
      <c r="YN3" s="1" t="n">
        <v>8</v>
      </c>
      <c r="YO3" s="1" t="n">
        <v>64</v>
      </c>
      <c r="YP3" s="1" t="n">
        <v>31</v>
      </c>
      <c r="YQ3" s="23" t="n">
        <v>0.354166666666667</v>
      </c>
      <c r="YR3" s="1" t="n">
        <v>64</v>
      </c>
      <c r="YS3" s="1" t="n">
        <v>0.333333333333333</v>
      </c>
      <c r="YT3" s="1" t="n">
        <v>126.091864</v>
      </c>
      <c r="YU3" s="1" t="n">
        <v>67.4288042780749</v>
      </c>
      <c r="YV3" s="1" t="n">
        <v>104</v>
      </c>
      <c r="YW3" s="1" t="n">
        <v>38</v>
      </c>
      <c r="YX3" s="23" t="n">
        <v>2.73684210526316</v>
      </c>
      <c r="YY3" s="1" t="n">
        <v>194</v>
      </c>
      <c r="YZ3" s="1" t="n">
        <v>15</v>
      </c>
      <c r="ZA3" s="23" t="n">
        <v>6.93333333333333</v>
      </c>
      <c r="ZB3" s="1" t="n">
        <v>18.2</v>
      </c>
      <c r="ZC3" s="1" t="n">
        <v>3.52660308</v>
      </c>
      <c r="ZD3" s="1" t="n">
        <f aca="false">ZC3/YJ3*1000</f>
        <v>69.14908</v>
      </c>
      <c r="ZE3" s="1" t="n">
        <v>1.885884</v>
      </c>
      <c r="ZF3" s="1" t="n">
        <v>18.4</v>
      </c>
      <c r="ZG3" s="1" t="n">
        <v>29</v>
      </c>
      <c r="ZH3" s="1" t="n">
        <v>57</v>
      </c>
      <c r="ZI3" s="1" t="n">
        <v>43</v>
      </c>
      <c r="ZJ3" s="23" t="n">
        <v>1.32558139534884</v>
      </c>
      <c r="ZK3" s="1" t="n">
        <v>195</v>
      </c>
      <c r="ZL3" s="1" t="n">
        <v>14</v>
      </c>
      <c r="ZM3" s="1" t="n">
        <v>66</v>
      </c>
      <c r="ZN3" s="1" t="n">
        <v>35.2941176470588</v>
      </c>
      <c r="ZO3" s="1" t="n">
        <v>85</v>
      </c>
      <c r="ZP3" s="1" t="n">
        <v>45.4545454545455</v>
      </c>
      <c r="ZQ3" s="1" t="n">
        <v>97</v>
      </c>
      <c r="ZR3" s="1" t="n">
        <v>51.8716577540107</v>
      </c>
      <c r="ZS3" s="1" t="n">
        <v>41</v>
      </c>
      <c r="ZT3" s="1" t="n">
        <v>21.9251336898396</v>
      </c>
      <c r="ZU3" s="1" t="n">
        <v>56</v>
      </c>
      <c r="ZV3" s="1" t="n">
        <v>57</v>
      </c>
      <c r="ZW3" s="1" t="n">
        <v>22.5</v>
      </c>
      <c r="ZX3" s="1" t="n">
        <v>13.1</v>
      </c>
      <c r="ZY3" s="1" t="n">
        <v>12.0320855614973</v>
      </c>
      <c r="ZZ3" s="1" t="n">
        <v>7.00534759358289</v>
      </c>
      <c r="AAA3" s="23" t="n">
        <v>0.417777777777778</v>
      </c>
      <c r="AAB3" s="1" t="n">
        <v>125</v>
      </c>
      <c r="AAC3" s="1" t="n">
        <v>81</v>
      </c>
      <c r="AAD3" s="1" t="n">
        <v>95.6666666666667</v>
      </c>
      <c r="AAE3" s="1" t="n">
        <v>38</v>
      </c>
      <c r="AAF3" s="1" t="n">
        <v>8</v>
      </c>
      <c r="AAG3" s="1" t="n">
        <v>52</v>
      </c>
      <c r="AAH3" s="1" t="n">
        <v>27.807486631016</v>
      </c>
      <c r="AAI3" s="1" t="n">
        <v>8</v>
      </c>
      <c r="AAJ3" s="1" t="n">
        <v>68</v>
      </c>
      <c r="AAK3" s="1" t="n">
        <v>28</v>
      </c>
      <c r="AAL3" s="23" t="n">
        <v>0.461538461538462</v>
      </c>
      <c r="AAM3" s="1" t="n">
        <v>77</v>
      </c>
      <c r="AAN3" s="1" t="n">
        <v>0.307692307692308</v>
      </c>
      <c r="AAO3" s="1" t="n">
        <v>144.622168</v>
      </c>
      <c r="AAP3" s="1" t="n">
        <v>77.3380577540107</v>
      </c>
      <c r="AAQ3" s="1" t="n">
        <v>100</v>
      </c>
      <c r="AAR3" s="1" t="n">
        <v>44</v>
      </c>
      <c r="AAS3" s="23" t="n">
        <v>2.27272727272727</v>
      </c>
      <c r="AAT3" s="1" t="n">
        <v>199</v>
      </c>
      <c r="AAU3" s="1" t="n">
        <v>13</v>
      </c>
      <c r="AAV3" s="23" t="n">
        <v>7.69230769230769</v>
      </c>
      <c r="AAW3" s="1" t="n">
        <v>21</v>
      </c>
      <c r="AAX3" s="1" t="n">
        <v>3.0319212</v>
      </c>
      <c r="AAY3" s="1" t="n">
        <f aca="false">AAX3/AAE3*1000</f>
        <v>79.7874</v>
      </c>
      <c r="AAZ3" s="1" t="n">
        <v>1.62134823529412</v>
      </c>
      <c r="ABA3" s="1" t="n">
        <v>16.5</v>
      </c>
      <c r="ABB3" s="1" t="n">
        <v>-1</v>
      </c>
      <c r="ABC3" s="1" t="n">
        <v>48</v>
      </c>
      <c r="ABD3" s="1" t="n">
        <v>22</v>
      </c>
      <c r="ABE3" s="23" t="n">
        <v>2.18181818181818</v>
      </c>
      <c r="ABF3" s="1" t="n">
        <v>223</v>
      </c>
      <c r="ABG3" s="1" t="n">
        <v>14</v>
      </c>
      <c r="ABH3" s="1" t="n">
        <v>65</v>
      </c>
      <c r="ABI3" s="1" t="n">
        <v>34.75935828877</v>
      </c>
      <c r="ABJ3" s="1" t="n">
        <v>83</v>
      </c>
      <c r="ABK3" s="1" t="n">
        <v>44.3850267379679</v>
      </c>
      <c r="ABL3" s="1" t="n">
        <v>110</v>
      </c>
      <c r="ABM3" s="1" t="n">
        <v>58.8235294117647</v>
      </c>
      <c r="ABN3" s="1" t="n">
        <v>47</v>
      </c>
      <c r="ABO3" s="1" t="n">
        <v>25.1336898395722</v>
      </c>
      <c r="ABP3" s="1" t="n">
        <v>63</v>
      </c>
      <c r="ABQ3" s="1" t="n">
        <v>57</v>
      </c>
      <c r="ABR3" s="1" t="n">
        <v>23.8</v>
      </c>
      <c r="ABS3" s="1" t="n">
        <v>13.5</v>
      </c>
      <c r="ABT3" s="1" t="n">
        <v>12.7272727272727</v>
      </c>
      <c r="ABU3" s="1" t="n">
        <v>7.2192513368984</v>
      </c>
      <c r="ABV3" s="23" t="n">
        <v>0.432773109243697</v>
      </c>
      <c r="ABW3" s="1" t="n">
        <v>134</v>
      </c>
      <c r="ABX3" s="1" t="n">
        <v>79</v>
      </c>
      <c r="ABY3" s="1" t="n">
        <v>97.3333333333333</v>
      </c>
      <c r="ABZ3" s="1" t="n">
        <v>55</v>
      </c>
      <c r="ACA3" s="1" t="n">
        <v>10</v>
      </c>
      <c r="ACB3" s="1" t="n">
        <v>52</v>
      </c>
      <c r="ACC3" s="1" t="n">
        <v>27.807486631016</v>
      </c>
      <c r="ACD3" s="1" t="n">
        <v>9</v>
      </c>
      <c r="ACE3" s="1" t="n">
        <v>71</v>
      </c>
      <c r="ACF3" s="1" t="n">
        <v>25</v>
      </c>
      <c r="ACG3" s="23" t="n">
        <v>0.519230769230769</v>
      </c>
      <c r="ACH3" s="1" t="n">
        <v>80</v>
      </c>
      <c r="ACI3" s="1" t="n">
        <v>0.365384615384615</v>
      </c>
      <c r="ACJ3" s="1" t="n">
        <v>180.796696</v>
      </c>
      <c r="ACK3" s="1" t="n">
        <v>96.6827251336898</v>
      </c>
      <c r="ACL3" s="1" t="n">
        <v>101</v>
      </c>
      <c r="ACM3" s="1" t="n">
        <v>49</v>
      </c>
      <c r="ACN3" s="23" t="n">
        <v>2.06122448979592</v>
      </c>
      <c r="ACO3" s="1" t="n">
        <v>210</v>
      </c>
      <c r="ACP3" s="1" t="n">
        <v>18</v>
      </c>
      <c r="ACQ3" s="23" t="n">
        <v>5.61111111111111</v>
      </c>
      <c r="ACR3" s="1" t="n">
        <v>23.9</v>
      </c>
      <c r="ACS3" s="1" t="n">
        <v>4.9943113</v>
      </c>
      <c r="ACT3" s="1" t="n">
        <f aca="false">ACS3/ABZ3*1000</f>
        <v>90.80566</v>
      </c>
      <c r="ACU3" s="1" t="n">
        <v>2.67075470588235</v>
      </c>
      <c r="ACV3" s="1" t="n">
        <v>-1</v>
      </c>
      <c r="ACW3" s="1" t="n">
        <v>-1</v>
      </c>
      <c r="ACX3" s="1" t="n">
        <v>48</v>
      </c>
      <c r="ACY3" s="1" t="n">
        <v>27</v>
      </c>
      <c r="ACZ3" s="23" t="n">
        <v>1.77777777777778</v>
      </c>
      <c r="ADA3" s="1" t="n">
        <v>146</v>
      </c>
      <c r="ADB3" s="1" t="n">
        <v>14</v>
      </c>
      <c r="ADC3" s="1" t="n">
        <v>59</v>
      </c>
      <c r="ADD3" s="1" t="n">
        <v>31.5508021390374</v>
      </c>
      <c r="ADE3" s="1" t="n">
        <v>75</v>
      </c>
      <c r="ADF3" s="1" t="n">
        <v>40.1069518716577</v>
      </c>
      <c r="ADG3" s="1" t="n">
        <v>102</v>
      </c>
      <c r="ADH3" s="1" t="n">
        <v>54.5454545454545</v>
      </c>
      <c r="ADI3" s="1" t="n">
        <v>43</v>
      </c>
      <c r="ADJ3" s="1" t="n">
        <v>22.9946524064171</v>
      </c>
      <c r="ADK3" s="1" t="n">
        <v>59</v>
      </c>
      <c r="ADL3" s="1" t="n">
        <v>68</v>
      </c>
      <c r="ADM3" s="1" t="n">
        <v>21.6</v>
      </c>
      <c r="ADN3" s="1" t="n">
        <v>12.1</v>
      </c>
      <c r="ADO3" s="1" t="n">
        <v>11.5508021390374</v>
      </c>
      <c r="ADP3" s="1" t="n">
        <v>6.47058823529412</v>
      </c>
      <c r="ADQ3" s="23" t="n">
        <v>0.439814814814815</v>
      </c>
    </row>
    <row r="4" s="1" customFormat="true" ht="21" hidden="false" customHeight="false" outlineLevel="0" collapsed="false">
      <c r="A4" s="68" t="s">
        <v>521</v>
      </c>
      <c r="B4" s="15" t="s">
        <v>502</v>
      </c>
      <c r="C4" s="15" t="n">
        <v>53</v>
      </c>
      <c r="D4" s="15" t="n">
        <v>61</v>
      </c>
      <c r="E4" s="15" t="n">
        <v>161</v>
      </c>
      <c r="F4" s="73" t="n">
        <v>4</v>
      </c>
      <c r="G4" s="17" t="n">
        <v>7</v>
      </c>
      <c r="H4" s="28" t="n">
        <v>315</v>
      </c>
      <c r="I4" s="17" t="n">
        <v>413</v>
      </c>
      <c r="J4" s="17" t="n">
        <v>998</v>
      </c>
      <c r="K4" s="17" t="n">
        <v>998</v>
      </c>
      <c r="L4" s="17" t="n">
        <v>998</v>
      </c>
      <c r="M4" s="17" t="n">
        <v>998</v>
      </c>
      <c r="N4" s="17" t="n">
        <v>998</v>
      </c>
      <c r="O4" s="17" t="n">
        <v>998</v>
      </c>
      <c r="P4" s="17" t="n">
        <v>998</v>
      </c>
      <c r="Q4" s="17" t="n">
        <v>998</v>
      </c>
      <c r="R4" s="17" t="n">
        <v>998</v>
      </c>
      <c r="S4" s="17" t="n">
        <v>998</v>
      </c>
      <c r="T4" s="17" t="n">
        <v>7</v>
      </c>
      <c r="U4" s="17" t="n">
        <v>13</v>
      </c>
      <c r="V4" s="17" t="n">
        <v>2312</v>
      </c>
      <c r="W4" s="32" t="n">
        <v>0.668055555555555</v>
      </c>
      <c r="X4" s="69" t="n">
        <v>41</v>
      </c>
      <c r="Y4" s="69" t="n">
        <v>29</v>
      </c>
      <c r="Z4" s="69" t="n">
        <v>29</v>
      </c>
      <c r="AA4" s="69" t="n">
        <v>31</v>
      </c>
      <c r="AB4" s="69" t="n">
        <v>33</v>
      </c>
      <c r="AC4" s="69" t="n">
        <v>44</v>
      </c>
      <c r="AD4" s="69" t="n">
        <v>39</v>
      </c>
      <c r="AE4" s="69" t="n">
        <v>44</v>
      </c>
      <c r="AF4" s="69" t="n">
        <v>41</v>
      </c>
      <c r="AG4" s="69" t="n">
        <v>28</v>
      </c>
      <c r="AH4" s="69" t="n">
        <v>27</v>
      </c>
      <c r="AI4" s="69" t="n">
        <v>28</v>
      </c>
      <c r="AJ4" s="69" t="n">
        <v>34</v>
      </c>
      <c r="AK4" s="69" t="n">
        <v>43</v>
      </c>
      <c r="AL4" s="69" t="n">
        <v>39</v>
      </c>
      <c r="AM4" s="69" t="n">
        <v>43</v>
      </c>
      <c r="AN4" s="69" t="n">
        <v>1</v>
      </c>
      <c r="AO4" s="69" t="n">
        <v>0.96551724137931</v>
      </c>
      <c r="AP4" s="69" t="n">
        <v>0.931034482758621</v>
      </c>
      <c r="AQ4" s="69" t="n">
        <v>0.903225806451613</v>
      </c>
      <c r="AR4" s="69" t="n">
        <v>1.03030303030303</v>
      </c>
      <c r="AS4" s="69" t="n">
        <v>0.977272727272727</v>
      </c>
      <c r="AT4" s="69" t="n">
        <v>1</v>
      </c>
      <c r="AU4" s="69" t="n">
        <v>0.977272727272727</v>
      </c>
      <c r="AV4" s="69" t="n">
        <v>122</v>
      </c>
      <c r="AW4" s="69" t="n">
        <v>78</v>
      </c>
      <c r="AX4" s="69" t="n">
        <v>67</v>
      </c>
      <c r="AY4" s="69" t="n">
        <v>63</v>
      </c>
      <c r="AZ4" s="69" t="n">
        <v>76</v>
      </c>
      <c r="BA4" s="69" t="n">
        <v>103</v>
      </c>
      <c r="BB4" s="69" t="n">
        <v>104</v>
      </c>
      <c r="BC4" s="69" t="n">
        <v>122</v>
      </c>
      <c r="BD4" s="69" t="n">
        <v>30</v>
      </c>
      <c r="BE4" s="69" t="n">
        <v>21</v>
      </c>
      <c r="BF4" s="69" t="n">
        <v>20</v>
      </c>
      <c r="BG4" s="69" t="n">
        <v>20</v>
      </c>
      <c r="BH4" s="69" t="n">
        <v>22</v>
      </c>
      <c r="BI4" s="69" t="n">
        <v>29</v>
      </c>
      <c r="BJ4" s="69" t="n">
        <v>25</v>
      </c>
      <c r="BK4" s="69" t="n">
        <v>29</v>
      </c>
      <c r="BL4" s="69" t="n">
        <v>97.5609756097561</v>
      </c>
      <c r="BM4" s="69" t="n">
        <v>82.7586206896552</v>
      </c>
      <c r="BN4" s="69" t="n">
        <v>65.5172413793104</v>
      </c>
      <c r="BO4" s="69" t="n">
        <v>77.4193548387097</v>
      </c>
      <c r="BP4" s="69" t="n">
        <v>72.7272727272727</v>
      </c>
      <c r="BQ4" s="69" t="n">
        <v>93.1818181818182</v>
      </c>
      <c r="BR4" s="69" t="n">
        <v>97.4358974358974</v>
      </c>
      <c r="BS4" s="69" t="n">
        <v>100</v>
      </c>
      <c r="BT4" s="69" t="n">
        <v>264</v>
      </c>
      <c r="BU4" s="69" t="n">
        <v>221</v>
      </c>
      <c r="BV4" s="69" t="n">
        <v>236</v>
      </c>
      <c r="BW4" s="69" t="n">
        <v>259</v>
      </c>
      <c r="BX4" s="69" t="n">
        <v>248</v>
      </c>
      <c r="BY4" s="69" t="n">
        <v>262</v>
      </c>
      <c r="BZ4" s="69" t="n">
        <v>240</v>
      </c>
      <c r="CA4" s="69" t="n">
        <v>265</v>
      </c>
      <c r="CB4" s="69" t="n">
        <v>290</v>
      </c>
      <c r="CC4" s="69" t="n">
        <v>177</v>
      </c>
      <c r="CD4" s="69" t="n">
        <v>207</v>
      </c>
      <c r="CE4" s="69" t="n">
        <v>219</v>
      </c>
      <c r="CF4" s="69" t="n">
        <v>232</v>
      </c>
      <c r="CG4" s="69" t="n">
        <v>291</v>
      </c>
      <c r="CH4" s="69" t="n">
        <v>271</v>
      </c>
      <c r="CI4" s="69" t="n">
        <v>282</v>
      </c>
      <c r="CJ4" s="69" t="n">
        <v>1.09848484848485</v>
      </c>
      <c r="CK4" s="69" t="n">
        <v>0.800904977375566</v>
      </c>
      <c r="CL4" s="69" t="n">
        <v>0.877118644067797</v>
      </c>
      <c r="CM4" s="69" t="n">
        <v>0.845559845559846</v>
      </c>
      <c r="CN4" s="69" t="n">
        <v>0.935483870967742</v>
      </c>
      <c r="CO4" s="69" t="n">
        <v>1.11068702290076</v>
      </c>
      <c r="CP4" s="69" t="n">
        <v>1.12916666666667</v>
      </c>
      <c r="CQ4" s="69" t="n">
        <v>1.06415094339623</v>
      </c>
      <c r="CR4" s="69" t="n">
        <v>568</v>
      </c>
      <c r="CS4" s="69" t="n">
        <v>439</v>
      </c>
      <c r="CT4" s="69" t="n">
        <v>402</v>
      </c>
      <c r="CU4" s="69" t="n">
        <v>436</v>
      </c>
      <c r="CV4" s="69" t="n">
        <v>425</v>
      </c>
      <c r="CW4" s="69" t="n">
        <v>553</v>
      </c>
      <c r="CX4" s="69" t="n">
        <v>517</v>
      </c>
      <c r="CY4" s="69" t="n">
        <v>575</v>
      </c>
      <c r="CZ4" s="69" t="n">
        <v>166</v>
      </c>
      <c r="DA4" s="69" t="n">
        <v>156</v>
      </c>
      <c r="DB4" s="69" t="n">
        <v>151</v>
      </c>
      <c r="DC4" s="69" t="n">
        <v>161</v>
      </c>
      <c r="DD4" s="69" t="n">
        <v>157</v>
      </c>
      <c r="DE4" s="69" t="n">
        <v>177</v>
      </c>
      <c r="DF4" s="69" t="n">
        <v>161</v>
      </c>
      <c r="DG4" s="69" t="n">
        <v>167</v>
      </c>
      <c r="DH4" s="69" t="n">
        <v>84.5</v>
      </c>
      <c r="DI4" s="69" t="n">
        <v>64.2533936651584</v>
      </c>
      <c r="DJ4" s="69" t="n">
        <v>78.8135593220339</v>
      </c>
      <c r="DK4" s="69" t="n">
        <v>98.8416988416988</v>
      </c>
      <c r="DL4" s="69" t="n">
        <v>75.4032258064516</v>
      </c>
      <c r="DM4" s="69" t="n">
        <v>90.4580152671756</v>
      </c>
      <c r="DN4" s="69" t="n">
        <v>90.8333333333333</v>
      </c>
      <c r="DO4" s="69" t="n">
        <v>95.0943396226415</v>
      </c>
      <c r="DP4" s="69" t="n">
        <v>1468.3</v>
      </c>
      <c r="DQ4" s="69" t="n">
        <v>80.9</v>
      </c>
      <c r="DR4" s="69" t="n">
        <v>40.99</v>
      </c>
      <c r="DS4" s="69" t="n">
        <v>87.2</v>
      </c>
      <c r="DT4" s="69" t="n">
        <v>53.2</v>
      </c>
      <c r="DU4" s="69" t="n">
        <v>56.2</v>
      </c>
      <c r="DV4" s="69" t="n">
        <v>43.8</v>
      </c>
      <c r="DW4" s="69" t="n">
        <v>1.281</v>
      </c>
      <c r="DX4" s="69" t="n">
        <v>300</v>
      </c>
      <c r="DY4" s="69" t="n">
        <v>1063.8</v>
      </c>
      <c r="DZ4" s="69" t="n">
        <v>59.5</v>
      </c>
      <c r="EA4" s="69" t="n">
        <v>56.58</v>
      </c>
      <c r="EB4" s="69" t="n">
        <v>23.7</v>
      </c>
      <c r="EC4" s="69" t="n">
        <v>4.3</v>
      </c>
      <c r="ED4" s="69" t="n">
        <v>93.4</v>
      </c>
      <c r="EE4" s="69" t="n">
        <v>6.6</v>
      </c>
      <c r="EF4" s="69" t="n">
        <v>14.263</v>
      </c>
      <c r="EG4" s="69" t="n">
        <v>300</v>
      </c>
      <c r="EH4" s="69" t="n">
        <v>1040.5</v>
      </c>
      <c r="EI4" s="69" t="n">
        <v>28.7</v>
      </c>
      <c r="EJ4" s="69" t="n">
        <v>57.71</v>
      </c>
      <c r="EK4" s="69" t="n">
        <v>26.5</v>
      </c>
      <c r="EL4" s="69" t="n">
        <v>6.6</v>
      </c>
      <c r="EM4" s="69" t="n">
        <v>37.1</v>
      </c>
      <c r="EN4" s="69" t="n">
        <v>62.8</v>
      </c>
      <c r="EO4" s="69" t="n">
        <v>0.591</v>
      </c>
      <c r="EP4" s="69" t="n">
        <v>300</v>
      </c>
      <c r="EQ4" s="69" t="n">
        <v>783.4</v>
      </c>
      <c r="ER4" s="69" t="n">
        <v>41.4</v>
      </c>
      <c r="ES4" s="69" t="n">
        <v>76.79</v>
      </c>
      <c r="ET4" s="69" t="n">
        <v>15.3</v>
      </c>
      <c r="EU4" s="69" t="n">
        <v>1</v>
      </c>
      <c r="EV4" s="69" t="n">
        <v>94.3</v>
      </c>
      <c r="EW4" s="69" t="n">
        <v>5.6</v>
      </c>
      <c r="EX4" s="69" t="n">
        <v>16.728</v>
      </c>
      <c r="EY4" s="21" t="n">
        <v>300</v>
      </c>
      <c r="EZ4" s="69" t="n">
        <v>1158.6</v>
      </c>
      <c r="FA4" s="69" t="n">
        <v>111.9</v>
      </c>
      <c r="FB4" s="69" t="n">
        <v>52.4</v>
      </c>
      <c r="FC4" s="69" t="n">
        <v>162.8</v>
      </c>
      <c r="FD4" s="69" t="n">
        <v>45.5</v>
      </c>
      <c r="FE4" s="69" t="n">
        <v>16.9</v>
      </c>
      <c r="FF4" s="69" t="n">
        <v>82.7</v>
      </c>
      <c r="FG4" s="69" t="n">
        <v>0.204</v>
      </c>
      <c r="FH4" s="69" t="n">
        <v>300</v>
      </c>
      <c r="FI4" s="69" t="n">
        <v>816.6</v>
      </c>
      <c r="FJ4" s="69" t="n">
        <v>34.8</v>
      </c>
      <c r="FK4" s="69" t="n">
        <v>73.61</v>
      </c>
      <c r="FL4" s="69" t="n">
        <v>11.9</v>
      </c>
      <c r="FM4" s="69" t="n">
        <v>0</v>
      </c>
      <c r="FN4" s="69" t="n">
        <v>96</v>
      </c>
      <c r="FO4" s="69" t="n">
        <v>4</v>
      </c>
      <c r="FP4" s="69" t="n">
        <v>24.076</v>
      </c>
      <c r="FQ4" s="21" t="n">
        <v>300</v>
      </c>
      <c r="FR4" s="69" t="n">
        <v>1364.6</v>
      </c>
      <c r="FS4" s="69" t="n">
        <v>101.6</v>
      </c>
      <c r="FT4" s="69" t="n">
        <v>44.21</v>
      </c>
      <c r="FU4" s="69" t="n">
        <v>98.3</v>
      </c>
      <c r="FV4" s="69" t="n">
        <v>61</v>
      </c>
      <c r="FW4" s="69" t="n">
        <v>43.8</v>
      </c>
      <c r="FX4" s="69" t="n">
        <v>56.2</v>
      </c>
      <c r="FY4" s="69" t="n">
        <v>0.779</v>
      </c>
      <c r="FZ4" s="69" t="n">
        <v>300</v>
      </c>
      <c r="GA4" s="69" t="n">
        <v>974</v>
      </c>
      <c r="GB4" s="69" t="n">
        <v>55</v>
      </c>
      <c r="GC4" s="69" t="n">
        <v>61.8</v>
      </c>
      <c r="GD4" s="69" t="n">
        <v>17.9</v>
      </c>
      <c r="GE4" s="69" t="n">
        <v>1.7</v>
      </c>
      <c r="GF4" s="69" t="n">
        <v>84.4</v>
      </c>
      <c r="GG4" s="69" t="n">
        <v>15.5</v>
      </c>
      <c r="GH4" s="69" t="n">
        <v>5.439</v>
      </c>
      <c r="GI4" s="21" t="n">
        <v>300</v>
      </c>
      <c r="GJ4" s="69" t="n">
        <v>1546</v>
      </c>
      <c r="GK4" s="69" t="n">
        <v>85.2</v>
      </c>
      <c r="GL4" s="69" t="n">
        <v>38.93</v>
      </c>
      <c r="GM4" s="69" t="n">
        <v>81.4</v>
      </c>
      <c r="GN4" s="69" t="n">
        <v>49.7</v>
      </c>
      <c r="GO4" s="69" t="n">
        <v>66.9</v>
      </c>
      <c r="GP4" s="69" t="n">
        <v>33.1</v>
      </c>
      <c r="GQ4" s="69" t="n">
        <v>2.019</v>
      </c>
      <c r="GR4" s="69" t="n">
        <v>300</v>
      </c>
      <c r="GS4" s="69" t="n">
        <v>1112.8</v>
      </c>
      <c r="GT4" s="69" t="n">
        <v>82.6</v>
      </c>
      <c r="GU4" s="69" t="n">
        <v>54.2</v>
      </c>
      <c r="GV4" s="69" t="n">
        <v>31.7</v>
      </c>
      <c r="GW4" s="69" t="n">
        <v>7.1</v>
      </c>
      <c r="GX4" s="69" t="n">
        <v>85.2</v>
      </c>
      <c r="GY4" s="69" t="n">
        <v>14.8</v>
      </c>
      <c r="GZ4" s="69" t="n">
        <v>5.771</v>
      </c>
      <c r="HA4" s="21" t="n">
        <v>300</v>
      </c>
      <c r="HB4" s="69" t="n">
        <v>1628.8</v>
      </c>
      <c r="HC4" s="69" t="n">
        <v>107.8</v>
      </c>
      <c r="HD4" s="69" t="n">
        <v>37.02</v>
      </c>
      <c r="HE4" s="69" t="n">
        <v>91.4</v>
      </c>
      <c r="HF4" s="69" t="n">
        <v>50</v>
      </c>
      <c r="HG4" s="69" t="n">
        <v>50.7</v>
      </c>
      <c r="HH4" s="69" t="n">
        <v>49.3</v>
      </c>
      <c r="HI4" s="69" t="n">
        <v>1.029</v>
      </c>
      <c r="HJ4" s="69" t="n">
        <v>300</v>
      </c>
      <c r="HK4" s="69" t="n">
        <v>1319.5</v>
      </c>
      <c r="HL4" s="69" t="n">
        <v>148.6</v>
      </c>
      <c r="HM4" s="69" t="n">
        <v>46.02</v>
      </c>
      <c r="HN4" s="69" t="n">
        <v>60.1</v>
      </c>
      <c r="HO4" s="69" t="n">
        <v>34.4</v>
      </c>
      <c r="HP4" s="69" t="n">
        <v>82</v>
      </c>
      <c r="HQ4" s="69" t="n">
        <v>18</v>
      </c>
      <c r="HR4" s="69" t="n">
        <v>4.567</v>
      </c>
      <c r="HS4" s="69" t="n">
        <v>300</v>
      </c>
      <c r="HT4" s="69" t="n">
        <v>1574.6</v>
      </c>
      <c r="HU4" s="69" t="n">
        <v>64.8</v>
      </c>
      <c r="HV4" s="69" t="n">
        <v>38.17</v>
      </c>
      <c r="HW4" s="69" t="n">
        <v>66.9</v>
      </c>
      <c r="HX4" s="69" t="n">
        <v>50</v>
      </c>
      <c r="HY4" s="69" t="n">
        <v>45.9</v>
      </c>
      <c r="HZ4" s="69" t="n">
        <v>54.1</v>
      </c>
      <c r="IA4" s="69" t="n">
        <v>0.849</v>
      </c>
      <c r="IB4" s="69" t="n">
        <v>300</v>
      </c>
      <c r="IC4" s="69" t="n">
        <v>1024</v>
      </c>
      <c r="ID4" s="69" t="n">
        <v>62.1</v>
      </c>
      <c r="IE4" s="69" t="n">
        <v>58.81</v>
      </c>
      <c r="IF4" s="69" t="n">
        <v>21.5</v>
      </c>
      <c r="IG4" s="69" t="n">
        <v>2.1</v>
      </c>
      <c r="IH4" s="69" t="n">
        <v>97.9</v>
      </c>
      <c r="II4" s="69" t="n">
        <v>2.1</v>
      </c>
      <c r="IJ4" s="69" t="n">
        <v>46.675</v>
      </c>
      <c r="IK4" s="69" t="n">
        <v>300</v>
      </c>
      <c r="IL4" s="69" t="n">
        <v>1775.2</v>
      </c>
      <c r="IM4" s="69" t="n">
        <v>81.5</v>
      </c>
      <c r="IN4" s="69" t="n">
        <v>33.88</v>
      </c>
      <c r="IO4" s="69" t="n">
        <v>79.7</v>
      </c>
      <c r="IP4" s="69" t="n">
        <v>54.4</v>
      </c>
      <c r="IQ4" s="69" t="n">
        <v>74.4</v>
      </c>
      <c r="IR4" s="69" t="n">
        <v>25.6</v>
      </c>
      <c r="IS4" s="69" t="n">
        <v>2.899</v>
      </c>
      <c r="IT4" s="69" t="n">
        <v>300</v>
      </c>
      <c r="IU4" s="69" t="n">
        <v>1363</v>
      </c>
      <c r="IV4" s="69" t="n">
        <v>123.2</v>
      </c>
      <c r="IW4" s="69" t="n">
        <v>44.38</v>
      </c>
      <c r="IX4" s="69" t="n">
        <v>50.4</v>
      </c>
      <c r="IY4" s="69" t="n">
        <v>27.7</v>
      </c>
      <c r="IZ4" s="69" t="n">
        <v>86.9</v>
      </c>
      <c r="JA4" s="69" t="n">
        <v>13.1</v>
      </c>
      <c r="JB4" s="69" t="n">
        <v>6.643</v>
      </c>
      <c r="JC4" s="69" t="n">
        <v>300</v>
      </c>
      <c r="JD4" s="70" t="n">
        <v>1.6</v>
      </c>
      <c r="JE4" s="70" t="n">
        <v>1.3</v>
      </c>
      <c r="JF4" s="70" t="n">
        <v>1.5</v>
      </c>
      <c r="JG4" s="70" t="n">
        <v>2.3</v>
      </c>
      <c r="JH4" s="70" t="n">
        <v>2.2</v>
      </c>
      <c r="JI4" s="70" t="n">
        <v>1.4</v>
      </c>
      <c r="JJ4" s="70" t="n">
        <v>2.2</v>
      </c>
      <c r="JK4" s="70" t="n">
        <v>2.4</v>
      </c>
      <c r="JL4" s="70" t="n">
        <v>100</v>
      </c>
      <c r="JM4" s="70" t="n">
        <v>85</v>
      </c>
      <c r="JN4" s="70" t="n">
        <v>94</v>
      </c>
      <c r="JO4" s="70" t="n">
        <v>84</v>
      </c>
      <c r="JP4" s="70" t="n">
        <v>74</v>
      </c>
      <c r="JQ4" s="70" t="n">
        <v>90</v>
      </c>
      <c r="JR4" s="70" t="n">
        <v>95</v>
      </c>
      <c r="JS4" s="70" t="n">
        <v>90</v>
      </c>
      <c r="JT4" s="70" t="n">
        <v>60.2</v>
      </c>
      <c r="JU4" s="70" t="n">
        <v>59.5</v>
      </c>
      <c r="JV4" s="70" t="n">
        <v>59.1</v>
      </c>
      <c r="JW4" s="70" t="n">
        <v>59</v>
      </c>
      <c r="JX4" s="70" t="n">
        <v>60.3</v>
      </c>
      <c r="JY4" s="70" t="n">
        <v>60.9</v>
      </c>
      <c r="JZ4" s="70" t="n">
        <v>59.4</v>
      </c>
      <c r="KA4" s="70" t="n">
        <v>60.1</v>
      </c>
      <c r="KB4" s="70" t="n">
        <v>15.2</v>
      </c>
      <c r="KC4" s="70" t="n">
        <v>15.5</v>
      </c>
      <c r="KD4" s="70" t="n">
        <v>15.1</v>
      </c>
      <c r="KE4" s="70" t="n">
        <v>12.2</v>
      </c>
      <c r="KF4" s="70" t="n">
        <v>10.2</v>
      </c>
      <c r="KG4" s="70" t="n">
        <v>9.1</v>
      </c>
      <c r="KH4" s="70" t="n">
        <v>12.4</v>
      </c>
      <c r="KI4" s="70" t="n">
        <v>10.1</v>
      </c>
      <c r="KJ4" s="70" t="n">
        <v>0</v>
      </c>
      <c r="KK4" s="70" t="n">
        <v>1.5</v>
      </c>
      <c r="KL4" s="70" t="n">
        <v>4</v>
      </c>
      <c r="KM4" s="70" t="n">
        <v>4.2</v>
      </c>
      <c r="KN4" s="70" t="n">
        <v>3.5</v>
      </c>
      <c r="KO4" s="70" t="n">
        <v>1.3</v>
      </c>
      <c r="KP4" s="70" t="n">
        <v>0</v>
      </c>
      <c r="KQ4" s="70" t="n">
        <v>0</v>
      </c>
      <c r="KR4" s="70" t="n">
        <v>0</v>
      </c>
      <c r="KS4" s="70" t="n">
        <v>1.7</v>
      </c>
      <c r="KT4" s="70" t="n">
        <v>2.2</v>
      </c>
      <c r="KU4" s="70" t="n">
        <v>3.7</v>
      </c>
      <c r="KV4" s="70" t="n">
        <v>3.5</v>
      </c>
      <c r="KW4" s="70" t="n">
        <v>1.5</v>
      </c>
      <c r="KX4" s="70" t="n">
        <v>0.2</v>
      </c>
      <c r="KY4" s="70" t="n">
        <v>0</v>
      </c>
      <c r="KZ4" s="70" t="n">
        <v>0.5</v>
      </c>
      <c r="LA4" s="70" t="n">
        <v>2.6</v>
      </c>
      <c r="LB4" s="70" t="n">
        <v>3.6</v>
      </c>
      <c r="LC4" s="70" t="n">
        <v>4.2</v>
      </c>
      <c r="LD4" s="70" t="n">
        <v>4.2</v>
      </c>
      <c r="LE4" s="70" t="n">
        <v>2.7</v>
      </c>
      <c r="LF4" s="70" t="n">
        <v>0.2</v>
      </c>
      <c r="LG4" s="70" t="n">
        <v>0.2</v>
      </c>
      <c r="LH4" s="70" t="n">
        <v>0</v>
      </c>
      <c r="LI4" s="70" t="n">
        <v>0</v>
      </c>
      <c r="LJ4" s="70" t="n">
        <v>0</v>
      </c>
      <c r="LK4" s="70" t="n">
        <v>0</v>
      </c>
      <c r="LL4" s="70" t="n">
        <v>0</v>
      </c>
      <c r="LM4" s="70" t="n">
        <v>0</v>
      </c>
      <c r="LN4" s="70" t="n">
        <v>0</v>
      </c>
      <c r="LO4" s="71" t="n">
        <v>0</v>
      </c>
      <c r="LP4" s="29" t="s">
        <v>522</v>
      </c>
      <c r="LQ4" s="29" t="s">
        <v>523</v>
      </c>
      <c r="LR4" s="30" t="n">
        <v>0.275347222222222</v>
      </c>
      <c r="LS4" s="30" t="n">
        <v>0.0153356481481482</v>
      </c>
      <c r="LT4" s="30" t="n">
        <v>0.128819444444444</v>
      </c>
      <c r="LU4" s="30" t="n">
        <v>0.101736111111111</v>
      </c>
      <c r="LV4" s="30" t="n">
        <v>0.0447916666666667</v>
      </c>
      <c r="LW4" s="30" t="n">
        <v>0.00763888888888889</v>
      </c>
      <c r="LX4" s="29" t="n">
        <v>6</v>
      </c>
      <c r="LY4" s="29" t="n">
        <v>15</v>
      </c>
      <c r="LZ4" s="29" t="n">
        <v>46</v>
      </c>
      <c r="MA4" s="36" t="s">
        <v>524</v>
      </c>
      <c r="MB4" s="29" t="n">
        <v>0</v>
      </c>
      <c r="MC4" s="29" t="s">
        <v>1043</v>
      </c>
      <c r="MD4" s="29" t="s">
        <v>1044</v>
      </c>
      <c r="ME4" s="30" t="n">
        <v>0.238541666666667</v>
      </c>
      <c r="MF4" s="30" t="n">
        <v>0.0112152777777778</v>
      </c>
      <c r="MG4" s="30" t="n">
        <v>0.0482638888888889</v>
      </c>
      <c r="MH4" s="30" t="n">
        <v>0.151041666666667</v>
      </c>
      <c r="MI4" s="30" t="n">
        <v>0.0392361111111111</v>
      </c>
      <c r="MJ4" s="30" t="n">
        <v>0.0125</v>
      </c>
      <c r="MK4" s="29" t="n">
        <v>5</v>
      </c>
      <c r="ML4" s="29" t="n">
        <v>20</v>
      </c>
      <c r="MM4" s="29" t="n">
        <v>49</v>
      </c>
      <c r="MN4" s="29" t="s">
        <v>505</v>
      </c>
      <c r="MO4" s="29" t="n">
        <v>0</v>
      </c>
      <c r="MP4" s="29" t="s">
        <v>1045</v>
      </c>
      <c r="MQ4" s="29" t="s">
        <v>1046</v>
      </c>
      <c r="MR4" s="30" t="n">
        <v>0.138541666666667</v>
      </c>
      <c r="MS4" s="30" t="n">
        <v>0.0122222222222222</v>
      </c>
      <c r="MT4" s="30" t="n">
        <v>0.0555555555555556</v>
      </c>
      <c r="MU4" s="30" t="n">
        <v>0.0829861111111111</v>
      </c>
      <c r="MV4" s="30" t="n">
        <v>0</v>
      </c>
      <c r="MW4" s="30" t="n">
        <v>0.0263888888888889</v>
      </c>
      <c r="MX4" s="29" t="n">
        <v>6</v>
      </c>
      <c r="MY4" s="29" t="n">
        <v>22</v>
      </c>
      <c r="MZ4" s="29" t="n">
        <v>52</v>
      </c>
      <c r="NA4" s="29" t="s">
        <v>505</v>
      </c>
      <c r="NB4" s="29" t="n">
        <v>0</v>
      </c>
      <c r="NC4" s="29" t="s">
        <v>1047</v>
      </c>
      <c r="ND4" s="29" t="s">
        <v>1048</v>
      </c>
      <c r="NE4" s="30" t="n">
        <v>0.229166666666667</v>
      </c>
      <c r="NF4" s="30" t="n">
        <v>0.00821759259259259</v>
      </c>
      <c r="NG4" s="30" t="n">
        <v>0.125347222222222</v>
      </c>
      <c r="NH4" s="30" t="n">
        <v>0.084375</v>
      </c>
      <c r="NI4" s="30" t="n">
        <v>0.0194444444444444</v>
      </c>
      <c r="NJ4" s="30" t="n">
        <v>0.0208333333333333</v>
      </c>
      <c r="NK4" s="29" t="n">
        <v>9</v>
      </c>
      <c r="NL4" s="29" t="n">
        <v>21</v>
      </c>
      <c r="NM4" s="29" t="n">
        <v>46</v>
      </c>
      <c r="NN4" s="29" t="s">
        <v>505</v>
      </c>
      <c r="NO4" s="29" t="n">
        <v>0</v>
      </c>
      <c r="NP4" s="29" t="s">
        <v>525</v>
      </c>
      <c r="NQ4" s="29" t="s">
        <v>526</v>
      </c>
      <c r="NR4" s="30" t="n">
        <v>0.335763888888889</v>
      </c>
      <c r="NS4" s="30" t="n">
        <v>0.0125810185185185</v>
      </c>
      <c r="NT4" s="30" t="n">
        <v>0.184722222222222</v>
      </c>
      <c r="NU4" s="30" t="n">
        <v>0.0854166666666667</v>
      </c>
      <c r="NV4" s="30" t="n">
        <v>0.065625</v>
      </c>
      <c r="NW4" s="30" t="n">
        <v>0.00833333333333333</v>
      </c>
      <c r="NX4" s="29" t="n">
        <v>5</v>
      </c>
      <c r="NY4" s="29" t="n">
        <v>20</v>
      </c>
      <c r="NZ4" s="29" t="n">
        <v>44</v>
      </c>
      <c r="OA4" s="29" t="s">
        <v>505</v>
      </c>
      <c r="OB4" s="29" t="n">
        <v>318</v>
      </c>
      <c r="OC4" s="29" t="s">
        <v>527</v>
      </c>
      <c r="OD4" s="29" t="s">
        <v>528</v>
      </c>
      <c r="OE4" s="30" t="n">
        <v>0.260763888888889</v>
      </c>
      <c r="OF4" s="30" t="n">
        <v>0.0158680555555556</v>
      </c>
      <c r="OG4" s="30" t="n">
        <v>0.157291666666667</v>
      </c>
      <c r="OH4" s="30" t="n">
        <v>0.0524305555555556</v>
      </c>
      <c r="OI4" s="30" t="n">
        <v>0.0510416666666667</v>
      </c>
      <c r="OJ4" s="30" t="n">
        <v>0.0163194444444444</v>
      </c>
      <c r="OK4" s="29" t="n">
        <v>5</v>
      </c>
      <c r="OL4" s="29" t="n">
        <v>13</v>
      </c>
      <c r="OM4" s="29" t="n">
        <v>48</v>
      </c>
      <c r="ON4" s="29" t="s">
        <v>505</v>
      </c>
      <c r="OO4" s="29" t="n">
        <v>28</v>
      </c>
      <c r="OP4" s="29" t="s">
        <v>529</v>
      </c>
      <c r="OQ4" s="29" t="s">
        <v>530</v>
      </c>
      <c r="OR4" s="30" t="n">
        <v>0.171527777777778</v>
      </c>
      <c r="OS4" s="30" t="n">
        <v>0.00888888888888889</v>
      </c>
      <c r="OT4" s="30" t="n">
        <v>0.075</v>
      </c>
      <c r="OU4" s="30" t="n">
        <v>0.0756944444444444</v>
      </c>
      <c r="OV4" s="30" t="n">
        <v>0.0208333333333333</v>
      </c>
      <c r="OW4" s="30" t="n">
        <v>0.0125</v>
      </c>
      <c r="OX4" s="29" t="n">
        <v>6</v>
      </c>
      <c r="OY4" s="29" t="n">
        <v>12</v>
      </c>
      <c r="OZ4" s="29" t="n">
        <v>52</v>
      </c>
      <c r="PA4" s="29" t="s">
        <v>505</v>
      </c>
      <c r="PB4" s="29" t="n">
        <v>177</v>
      </c>
      <c r="PD4" s="1" t="n">
        <v>126</v>
      </c>
      <c r="PE4" s="1" t="n">
        <v>74</v>
      </c>
      <c r="PF4" s="1" t="n">
        <f aca="false">PE4+(PD4-PE4)/3</f>
        <v>91.3333333333333</v>
      </c>
      <c r="PG4" s="1" t="n">
        <v>1.63</v>
      </c>
      <c r="PH4" s="1" t="n">
        <v>37</v>
      </c>
      <c r="PI4" s="1" t="n">
        <v>10</v>
      </c>
      <c r="PJ4" s="1" t="n">
        <v>55</v>
      </c>
      <c r="PK4" s="1" t="n">
        <f aca="false">PJ4/PG4</f>
        <v>33.7423312883436</v>
      </c>
      <c r="PL4" s="1" t="n">
        <v>9</v>
      </c>
      <c r="PM4" s="1" t="n">
        <f aca="false">PI4+PJ4+PL4</f>
        <v>74</v>
      </c>
      <c r="PN4" s="1" t="n">
        <v>34</v>
      </c>
      <c r="PO4" s="1" t="n">
        <f aca="false">(PJ4-PN4)/PJ4</f>
        <v>0.381818181818182</v>
      </c>
      <c r="PP4" s="1" t="n">
        <v>68</v>
      </c>
      <c r="PQ4" s="1" t="n">
        <f aca="false">(PI4+PL4)/PJ4</f>
        <v>0.345454545454545</v>
      </c>
      <c r="PR4" s="23" t="n">
        <f aca="false">(0.8*(1.04*(POWER(PM4,3)-POWER(PJ4,3)))+0.6)/1000</f>
        <v>198.722968</v>
      </c>
      <c r="PS4" s="1" t="n">
        <f aca="false">PR4/PG4</f>
        <v>121.915931288344</v>
      </c>
      <c r="PT4" s="1" t="n">
        <v>85</v>
      </c>
      <c r="PU4" s="1" t="n">
        <v>62</v>
      </c>
      <c r="PV4" s="1" t="n">
        <f aca="false">PT4/PU4</f>
        <v>1.37096774193548</v>
      </c>
      <c r="PW4" s="1" t="n">
        <v>221</v>
      </c>
      <c r="PX4" s="1" t="n">
        <v>12</v>
      </c>
      <c r="PY4" s="1" t="n">
        <f aca="false">PT4/PX4</f>
        <v>7.08333333333333</v>
      </c>
      <c r="PZ4" s="1" t="n">
        <v>37.5</v>
      </c>
      <c r="QA4" s="1" t="n">
        <v>1.9</v>
      </c>
      <c r="QB4" s="1" t="n">
        <f aca="false">((3.14*POWER(QA4,2)/4)*PZ4*PH4)/1000</f>
        <v>3.931966875</v>
      </c>
      <c r="QC4" s="1" t="n">
        <f aca="false">QB4/PH4*1000</f>
        <v>106.269375</v>
      </c>
      <c r="QD4" s="1" t="n">
        <f aca="false">QB4/PG4</f>
        <v>2.41224961656442</v>
      </c>
      <c r="QE4" s="1" t="n">
        <v>20.8</v>
      </c>
      <c r="QF4" s="1" t="n">
        <v>28</v>
      </c>
      <c r="QG4" s="1" t="n">
        <v>35</v>
      </c>
      <c r="QH4" s="1" t="n">
        <v>19</v>
      </c>
      <c r="QI4" s="1" t="n">
        <f aca="false">QG4/QH4</f>
        <v>1.84210526315789</v>
      </c>
      <c r="QJ4" s="1" t="n">
        <v>162</v>
      </c>
      <c r="QK4" s="1" t="n">
        <v>12</v>
      </c>
      <c r="QL4" s="1" t="n">
        <v>67</v>
      </c>
      <c r="QM4" s="1" t="n">
        <f aca="false">QL4/PG4</f>
        <v>41.1042944785276</v>
      </c>
      <c r="QN4" s="1" t="n">
        <v>47</v>
      </c>
      <c r="QO4" s="1" t="n">
        <f aca="false">QN4/PG4</f>
        <v>28.8343558282209</v>
      </c>
      <c r="QP4" s="1" t="n">
        <v>92</v>
      </c>
      <c r="QQ4" s="1" t="n">
        <f aca="false">QP4/PG4</f>
        <v>56.441717791411</v>
      </c>
      <c r="QR4" s="1" t="n">
        <v>36</v>
      </c>
      <c r="QS4" s="1" t="n">
        <f aca="false">QR4/PG4</f>
        <v>22.0858895705521</v>
      </c>
      <c r="QT4" s="1" t="n">
        <f aca="false">QP4-QR4</f>
        <v>56</v>
      </c>
      <c r="QU4" s="1" t="n">
        <v>61</v>
      </c>
      <c r="QV4" s="1" t="n">
        <v>17.8</v>
      </c>
      <c r="QW4" s="1" t="n">
        <v>10.1</v>
      </c>
      <c r="QX4" s="1" t="n">
        <f aca="false">QV4/PG4</f>
        <v>10.920245398773</v>
      </c>
      <c r="QY4" s="1" t="n">
        <f aca="false">QW4/PG4</f>
        <v>6.19631901840491</v>
      </c>
      <c r="QZ4" s="23" t="n">
        <f aca="false">(QV4-QW4)/QV4</f>
        <v>0.432584269662921</v>
      </c>
      <c r="RA4" s="1" t="n">
        <v>114</v>
      </c>
      <c r="RB4" s="1" t="n">
        <v>73</v>
      </c>
      <c r="RC4" s="1" t="n">
        <f aca="false">RB4+(RA4-RB4)/3</f>
        <v>86.6666666666667</v>
      </c>
      <c r="RD4" s="1" t="n">
        <v>60</v>
      </c>
      <c r="RE4" s="1" t="n">
        <v>8</v>
      </c>
      <c r="RF4" s="1" t="n">
        <v>55</v>
      </c>
      <c r="RG4" s="1" t="n">
        <f aca="false">RF4/PG4</f>
        <v>33.7423312883436</v>
      </c>
      <c r="RH4" s="1" t="n">
        <v>11</v>
      </c>
      <c r="RI4" s="1" t="n">
        <f aca="false">RE4+RF4+RH4</f>
        <v>74</v>
      </c>
      <c r="RJ4" s="1" t="n">
        <v>33</v>
      </c>
      <c r="RK4" s="23" t="n">
        <f aca="false">(RF4-RJ4)/RF4</f>
        <v>0.4</v>
      </c>
      <c r="RL4" s="1" t="n">
        <v>69</v>
      </c>
      <c r="RM4" s="1" t="n">
        <f aca="false">(RE4+RH4)/RF4</f>
        <v>0.345454545454545</v>
      </c>
      <c r="RN4" s="1" t="n">
        <f aca="false">(0.8*(1.04*(POWER(RI4,3)-POWER(RF4,3)))+0.6)/1000</f>
        <v>198.722968</v>
      </c>
      <c r="RO4" s="1" t="n">
        <f aca="false">RN4/PG4</f>
        <v>121.915931288344</v>
      </c>
      <c r="RP4" s="1" t="n">
        <v>75</v>
      </c>
      <c r="RQ4" s="1" t="n">
        <v>60</v>
      </c>
      <c r="RR4" s="23" t="n">
        <f aca="false">RP4/RQ4</f>
        <v>1.25</v>
      </c>
      <c r="RS4" s="1" t="n">
        <v>255</v>
      </c>
      <c r="RT4" s="1" t="n">
        <v>15</v>
      </c>
      <c r="RU4" s="23" t="n">
        <f aca="false">RP4/RT4</f>
        <v>5</v>
      </c>
      <c r="RV4" s="1" t="n">
        <v>34.1</v>
      </c>
      <c r="RW4" s="1" t="n">
        <f aca="false">((3.14*POWER(QA4,2)/4)*RV4*RD4)/1000</f>
        <v>5.7980571</v>
      </c>
      <c r="RX4" s="1" t="n">
        <f aca="false">RW4/RD4*1000</f>
        <v>96.634285</v>
      </c>
      <c r="RY4" s="1" t="n">
        <f aca="false">RW4/PG4</f>
        <v>3.55709024539877</v>
      </c>
      <c r="RZ4" s="1" t="n">
        <v>-1</v>
      </c>
      <c r="SA4" s="1" t="n">
        <v>30</v>
      </c>
      <c r="SB4" s="1" t="n">
        <v>34</v>
      </c>
      <c r="SC4" s="1" t="n">
        <v>28</v>
      </c>
      <c r="SD4" s="23" t="n">
        <f aca="false">SB4/SC4</f>
        <v>1.21428571428571</v>
      </c>
      <c r="SE4" s="1" t="n">
        <v>178</v>
      </c>
      <c r="SF4" s="1" t="n">
        <v>13</v>
      </c>
      <c r="SG4" s="1" t="n">
        <v>65</v>
      </c>
      <c r="SH4" s="1" t="n">
        <f aca="false">SG4/PG4</f>
        <v>39.8773006134969</v>
      </c>
      <c r="SI4" s="1" t="n">
        <v>52</v>
      </c>
      <c r="SJ4" s="1" t="n">
        <f aca="false">SI4/PG4</f>
        <v>31.9018404907975</v>
      </c>
      <c r="SK4" s="1" t="n">
        <v>108</v>
      </c>
      <c r="SL4" s="1" t="n">
        <f aca="false">SK4/PG4</f>
        <v>66.2576687116565</v>
      </c>
      <c r="SM4" s="1" t="n">
        <v>41</v>
      </c>
      <c r="SN4" s="1" t="n">
        <f aca="false">SM4/PG4</f>
        <v>25.1533742331288</v>
      </c>
      <c r="SO4" s="1" t="n">
        <f aca="false">SK4-SM4</f>
        <v>67</v>
      </c>
      <c r="SP4" s="1" t="n">
        <v>62</v>
      </c>
      <c r="SQ4" s="1" t="n">
        <v>21.2</v>
      </c>
      <c r="SR4" s="1" t="n">
        <v>11.8</v>
      </c>
      <c r="SS4" s="1" t="n">
        <f aca="false">SQ4/PG4</f>
        <v>13.0061349693252</v>
      </c>
      <c r="ST4" s="1" t="n">
        <f aca="false">SR4/PG4</f>
        <v>7.23926380368098</v>
      </c>
      <c r="SU4" s="23" t="n">
        <f aca="false">(SQ4-SR4)/SQ4</f>
        <v>0.443396226415094</v>
      </c>
      <c r="SV4" s="1" t="n">
        <v>110</v>
      </c>
      <c r="SW4" s="1" t="n">
        <v>70</v>
      </c>
      <c r="SX4" s="1" t="n">
        <f aca="false">SW4+(SV4-SW4)/3</f>
        <v>83.3333333333333</v>
      </c>
      <c r="SY4" s="1" t="n">
        <v>55</v>
      </c>
      <c r="SZ4" s="1" t="n">
        <v>9</v>
      </c>
      <c r="TA4" s="1" t="n">
        <v>56</v>
      </c>
      <c r="TB4" s="1" t="n">
        <f aca="false">TA4/PG4</f>
        <v>34.3558282208589</v>
      </c>
      <c r="TC4" s="1" t="n">
        <v>10</v>
      </c>
      <c r="TD4" s="1" t="n">
        <f aca="false">SZ4+TA4+TC4</f>
        <v>75</v>
      </c>
      <c r="TE4" s="1" t="n">
        <v>35</v>
      </c>
      <c r="TF4" s="23" t="n">
        <f aca="false">(TA4-TE4)/TA4</f>
        <v>0.375</v>
      </c>
      <c r="TG4" s="1" t="n">
        <v>67</v>
      </c>
      <c r="TH4" s="1" t="n">
        <f aca="false">(SZ4+TC4)/TA4</f>
        <v>0.339285714285714</v>
      </c>
      <c r="TI4" s="1" t="n">
        <f aca="false">(0.8*(1.04*(POWER(TD4,3)-POWER(TA4,3)))+0.6)/1000</f>
        <v>204.888088</v>
      </c>
      <c r="TJ4" s="1" t="n">
        <f aca="false">TI4/PG4</f>
        <v>125.698213496933</v>
      </c>
      <c r="TK4" s="1" t="n">
        <v>90</v>
      </c>
      <c r="TL4" s="1" t="n">
        <v>73</v>
      </c>
      <c r="TM4" s="23" t="n">
        <f aca="false">TK4/TL4</f>
        <v>1.23287671232877</v>
      </c>
      <c r="TN4" s="1" t="n">
        <v>190</v>
      </c>
      <c r="TO4" s="1" t="n">
        <v>16</v>
      </c>
      <c r="TP4" s="23" t="n">
        <f aca="false">TK4/TO4</f>
        <v>5.625</v>
      </c>
      <c r="TQ4" s="1" t="n">
        <v>33.1</v>
      </c>
      <c r="TR4" s="1" t="n">
        <f aca="false">((3.14*POWER(QA4,2)/4)*TQ4*SY4)/1000</f>
        <v>5.159023925</v>
      </c>
      <c r="TS4" s="1" t="n">
        <f aca="false">TR4/SY4*1000</f>
        <v>93.800435</v>
      </c>
      <c r="TT4" s="1" t="n">
        <f aca="false">TR4/PG4</f>
        <v>3.16504535276074</v>
      </c>
      <c r="TU4" s="1" t="n">
        <v>14.4</v>
      </c>
      <c r="TV4" s="1" t="n">
        <v>24</v>
      </c>
      <c r="TW4" s="1" t="n">
        <v>32</v>
      </c>
      <c r="TX4" s="1" t="n">
        <v>21</v>
      </c>
      <c r="TY4" s="23" t="n">
        <f aca="false">TW4/TX4</f>
        <v>1.52380952380952</v>
      </c>
      <c r="TZ4" s="1" t="n">
        <v>233</v>
      </c>
      <c r="UA4" s="1" t="n">
        <v>14</v>
      </c>
      <c r="UB4" s="1" t="n">
        <v>75</v>
      </c>
      <c r="UC4" s="1" t="n">
        <f aca="false">UB4/PG4</f>
        <v>46.0122699386503</v>
      </c>
      <c r="UD4" s="1" t="n">
        <v>45</v>
      </c>
      <c r="UE4" s="1" t="n">
        <f aca="false">UD4/PG4</f>
        <v>27.6073619631902</v>
      </c>
      <c r="UF4" s="1" t="n">
        <v>104</v>
      </c>
      <c r="UG4" s="1" t="n">
        <f aca="false">UF4/PG4</f>
        <v>63.8036809815951</v>
      </c>
      <c r="UH4" s="1" t="n">
        <v>41</v>
      </c>
      <c r="UI4" s="1" t="n">
        <f aca="false">UH4/PG4</f>
        <v>25.1533742331288</v>
      </c>
      <c r="UJ4" s="1" t="n">
        <f aca="false">UF4-UH4</f>
        <v>63</v>
      </c>
      <c r="UK4" s="1" t="n">
        <v>60</v>
      </c>
      <c r="UL4" s="1" t="n">
        <v>18.5</v>
      </c>
      <c r="UM4" s="1" t="n">
        <v>11.9</v>
      </c>
      <c r="UN4" s="1" t="n">
        <f aca="false">UL4/PG4</f>
        <v>11.3496932515337</v>
      </c>
      <c r="UO4" s="1" t="n">
        <f aca="false">UM4/PG4</f>
        <v>7.30061349693252</v>
      </c>
      <c r="UP4" s="23" t="n">
        <f aca="false">(UL4-UM4)/UL4</f>
        <v>0.356756756756757</v>
      </c>
      <c r="UQ4" s="1" t="n">
        <v>-1</v>
      </c>
      <c r="UR4" s="1" t="n">
        <v>-1</v>
      </c>
      <c r="US4" s="1" t="n">
        <v>-1</v>
      </c>
      <c r="UT4" s="1" t="n">
        <v>-1</v>
      </c>
      <c r="UU4" s="1" t="n">
        <v>-1</v>
      </c>
      <c r="UV4" s="1" t="n">
        <v>-1</v>
      </c>
      <c r="UW4" s="1" t="n">
        <v>-1</v>
      </c>
      <c r="UX4" s="1" t="n">
        <v>-1</v>
      </c>
      <c r="UY4" s="1" t="n">
        <v>-1</v>
      </c>
      <c r="UZ4" s="1" t="n">
        <v>-1</v>
      </c>
      <c r="VA4" s="1" t="n">
        <v>-1</v>
      </c>
      <c r="VB4" s="1" t="n">
        <v>-1</v>
      </c>
      <c r="VC4" s="1" t="n">
        <v>-1</v>
      </c>
      <c r="VD4" s="1" t="n">
        <v>-1</v>
      </c>
      <c r="VE4" s="1" t="n">
        <v>-1</v>
      </c>
      <c r="VF4" s="1" t="n">
        <v>-1</v>
      </c>
      <c r="VG4" s="1" t="n">
        <v>-1</v>
      </c>
      <c r="VH4" s="1" t="n">
        <v>-1</v>
      </c>
      <c r="VI4" s="1" t="n">
        <v>-1</v>
      </c>
      <c r="VJ4" s="1" t="n">
        <v>-1</v>
      </c>
      <c r="VK4" s="1" t="n">
        <v>-1</v>
      </c>
      <c r="VL4" s="1" t="n">
        <v>-1</v>
      </c>
      <c r="VM4" s="1" t="n">
        <v>-1</v>
      </c>
      <c r="VN4" s="1" t="n">
        <v>-1</v>
      </c>
      <c r="VO4" s="1" t="n">
        <v>-1</v>
      </c>
      <c r="VP4" s="1" t="n">
        <v>-1</v>
      </c>
      <c r="VQ4" s="1" t="n">
        <v>-1</v>
      </c>
      <c r="VR4" s="1" t="n">
        <v>-1</v>
      </c>
      <c r="VS4" s="1" t="n">
        <v>-1</v>
      </c>
      <c r="VT4" s="1" t="n">
        <v>-1</v>
      </c>
      <c r="VU4" s="1" t="n">
        <v>-1</v>
      </c>
      <c r="VV4" s="1" t="n">
        <v>-1</v>
      </c>
      <c r="VW4" s="1" t="n">
        <v>-1</v>
      </c>
      <c r="VX4" s="1" t="n">
        <v>-1</v>
      </c>
      <c r="VY4" s="1" t="n">
        <v>-1</v>
      </c>
      <c r="VZ4" s="1" t="n">
        <v>-1</v>
      </c>
      <c r="WA4" s="1" t="n">
        <v>-1</v>
      </c>
      <c r="WB4" s="1" t="n">
        <v>-1</v>
      </c>
      <c r="WC4" s="1" t="n">
        <v>-1</v>
      </c>
      <c r="WD4" s="1" t="n">
        <v>-1</v>
      </c>
      <c r="WE4" s="1" t="n">
        <v>-1</v>
      </c>
      <c r="WF4" s="1" t="n">
        <v>-1</v>
      </c>
      <c r="WG4" s="1" t="n">
        <v>-1</v>
      </c>
      <c r="WH4" s="1" t="n">
        <v>-1</v>
      </c>
      <c r="WI4" s="1" t="n">
        <v>-1</v>
      </c>
      <c r="WJ4" s="1" t="n">
        <v>-1</v>
      </c>
      <c r="WK4" s="1" t="n">
        <v>-1</v>
      </c>
      <c r="WL4" s="1" t="n">
        <v>104</v>
      </c>
      <c r="WM4" s="1" t="n">
        <v>70</v>
      </c>
      <c r="WN4" s="1" t="n">
        <v>81.3333333333333</v>
      </c>
      <c r="WO4" s="1" t="n">
        <v>41</v>
      </c>
      <c r="WP4" s="1" t="n">
        <v>8</v>
      </c>
      <c r="WQ4" s="1" t="n">
        <v>58</v>
      </c>
      <c r="WR4" s="1" t="n">
        <v>35.5828220858896</v>
      </c>
      <c r="WS4" s="1" t="n">
        <v>9</v>
      </c>
      <c r="WT4" s="1" t="n">
        <v>75</v>
      </c>
      <c r="WU4" s="1" t="n">
        <v>34</v>
      </c>
      <c r="WV4" s="1" t="n">
        <v>0.413793103448276</v>
      </c>
      <c r="WW4" s="1" t="n">
        <v>70</v>
      </c>
      <c r="WX4" s="1" t="n">
        <v>0.293103448275862</v>
      </c>
      <c r="WY4" s="1" t="n">
        <v>188.667416</v>
      </c>
      <c r="WZ4" s="1" t="n">
        <v>115.746880981595</v>
      </c>
      <c r="XA4" s="1" t="n">
        <v>102</v>
      </c>
      <c r="XB4" s="1" t="n">
        <v>80</v>
      </c>
      <c r="XC4" s="1" t="n">
        <v>1.275</v>
      </c>
      <c r="XD4" s="1" t="n">
        <v>244</v>
      </c>
      <c r="XE4" s="1" t="n">
        <v>13</v>
      </c>
      <c r="XF4" s="1" t="n">
        <v>7.84615384615385</v>
      </c>
      <c r="XG4" s="1" t="n">
        <v>40.2</v>
      </c>
      <c r="XH4" s="1" t="n">
        <v>4.67075157</v>
      </c>
      <c r="XI4" s="1" t="n">
        <f aca="false">XH4/WO4*1000</f>
        <v>113.92077</v>
      </c>
      <c r="XJ4" s="1" t="n">
        <v>2.8654917607362</v>
      </c>
      <c r="XK4" s="1" t="n">
        <v>19.5</v>
      </c>
      <c r="XL4" s="1" t="n">
        <v>30</v>
      </c>
      <c r="XM4" s="1" t="n">
        <v>43</v>
      </c>
      <c r="XN4" s="1" t="n">
        <v>20</v>
      </c>
      <c r="XO4" s="1" t="n">
        <v>2.15</v>
      </c>
      <c r="XP4" s="1" t="n">
        <v>373</v>
      </c>
      <c r="XQ4" s="1" t="n">
        <v>11</v>
      </c>
      <c r="XR4" s="1" t="n">
        <v>88</v>
      </c>
      <c r="XS4" s="1" t="n">
        <v>53.9877300613497</v>
      </c>
      <c r="XT4" s="1" t="n">
        <v>55</v>
      </c>
      <c r="XU4" s="1" t="n">
        <v>33.7423312883436</v>
      </c>
      <c r="XV4" s="1" t="n">
        <v>107</v>
      </c>
      <c r="XW4" s="1" t="n">
        <v>65.6441717791411</v>
      </c>
      <c r="XX4" s="1" t="n">
        <v>42</v>
      </c>
      <c r="XY4" s="1" t="n">
        <v>25.7668711656442</v>
      </c>
      <c r="XZ4" s="1" t="n">
        <v>65</v>
      </c>
      <c r="YA4" s="1" t="n">
        <v>61</v>
      </c>
      <c r="YB4" s="1" t="n">
        <v>22.6</v>
      </c>
      <c r="YC4" s="1" t="n">
        <v>11.3</v>
      </c>
      <c r="YD4" s="1" t="n">
        <v>13.8650306748466</v>
      </c>
      <c r="YE4" s="1" t="n">
        <v>6.93251533742331</v>
      </c>
      <c r="YF4" s="1" t="n">
        <v>0.5</v>
      </c>
      <c r="YG4" s="1" t="n">
        <v>113</v>
      </c>
      <c r="YH4" s="1" t="n">
        <v>70</v>
      </c>
      <c r="YI4" s="1" t="n">
        <v>84.3333333333333</v>
      </c>
      <c r="YJ4" s="1" t="n">
        <v>33</v>
      </c>
      <c r="YK4" s="1" t="n">
        <v>8</v>
      </c>
      <c r="YL4" s="1" t="n">
        <v>55</v>
      </c>
      <c r="YM4" s="1" t="n">
        <v>33.7423312883436</v>
      </c>
      <c r="YN4" s="1" t="n">
        <v>9</v>
      </c>
      <c r="YO4" s="1" t="n">
        <v>72</v>
      </c>
      <c r="YP4" s="1" t="n">
        <v>36</v>
      </c>
      <c r="YQ4" s="23" t="n">
        <v>0.345454545454545</v>
      </c>
      <c r="YR4" s="1" t="n">
        <v>64</v>
      </c>
      <c r="YS4" s="1" t="n">
        <v>0.309090909090909</v>
      </c>
      <c r="YT4" s="1" t="n">
        <v>172.118936</v>
      </c>
      <c r="YU4" s="1" t="n">
        <v>105.594439263804</v>
      </c>
      <c r="YV4" s="1" t="n">
        <v>87</v>
      </c>
      <c r="YW4" s="1" t="n">
        <v>51</v>
      </c>
      <c r="YX4" s="23" t="n">
        <v>1.70588235294118</v>
      </c>
      <c r="YY4" s="1" t="n">
        <v>202</v>
      </c>
      <c r="YZ4" s="1" t="n">
        <v>12</v>
      </c>
      <c r="ZA4" s="23" t="n">
        <v>7.25</v>
      </c>
      <c r="ZB4" s="1" t="n">
        <v>32.6</v>
      </c>
      <c r="ZC4" s="1" t="n">
        <v>3.04865583</v>
      </c>
      <c r="ZD4" s="1" t="n">
        <f aca="false">ZC4/YJ4*1000</f>
        <v>92.38351</v>
      </c>
      <c r="ZE4" s="1" t="n">
        <v>1.870341</v>
      </c>
      <c r="ZF4" s="1" t="n">
        <v>16.8</v>
      </c>
      <c r="ZG4" s="1" t="n">
        <v>25</v>
      </c>
      <c r="ZH4" s="1" t="n">
        <v>41</v>
      </c>
      <c r="ZI4" s="1" t="n">
        <v>22</v>
      </c>
      <c r="ZJ4" s="23" t="n">
        <v>1.86363636363636</v>
      </c>
      <c r="ZK4" s="1" t="n">
        <v>299</v>
      </c>
      <c r="ZL4" s="1" t="n">
        <v>11</v>
      </c>
      <c r="ZM4" s="1" t="n">
        <v>82</v>
      </c>
      <c r="ZN4" s="1" t="n">
        <v>50.3067484662577</v>
      </c>
      <c r="ZO4" s="1" t="n">
        <v>56</v>
      </c>
      <c r="ZP4" s="1" t="n">
        <v>34.3558282208589</v>
      </c>
      <c r="ZQ4" s="1" t="n">
        <v>120</v>
      </c>
      <c r="ZR4" s="1" t="n">
        <v>73.6196319018405</v>
      </c>
      <c r="ZS4" s="1" t="n">
        <v>53</v>
      </c>
      <c r="ZT4" s="1" t="n">
        <v>32.5153374233129</v>
      </c>
      <c r="ZU4" s="1" t="n">
        <v>67</v>
      </c>
      <c r="ZV4" s="1" t="n">
        <v>56</v>
      </c>
      <c r="ZW4" s="1" t="n">
        <v>20</v>
      </c>
      <c r="ZX4" s="1" t="n">
        <v>10.9</v>
      </c>
      <c r="ZY4" s="1" t="n">
        <v>12.2699386503067</v>
      </c>
      <c r="ZZ4" s="1" t="n">
        <v>6.68711656441718</v>
      </c>
      <c r="AAA4" s="23" t="n">
        <v>0.455</v>
      </c>
      <c r="AAB4" s="1" t="n">
        <v>118</v>
      </c>
      <c r="AAC4" s="1" t="n">
        <v>72</v>
      </c>
      <c r="AAD4" s="1" t="n">
        <v>87.3333333333333</v>
      </c>
      <c r="AAE4" s="1" t="n">
        <v>36</v>
      </c>
      <c r="AAF4" s="1" t="n">
        <v>12</v>
      </c>
      <c r="AAG4" s="1" t="n">
        <v>54</v>
      </c>
      <c r="AAH4" s="1" t="n">
        <v>33.1288343558282</v>
      </c>
      <c r="AAI4" s="1" t="n">
        <v>12</v>
      </c>
      <c r="AAJ4" s="1" t="n">
        <v>78</v>
      </c>
      <c r="AAK4" s="1" t="n">
        <v>31</v>
      </c>
      <c r="AAL4" s="23" t="n">
        <v>0.425925925925926</v>
      </c>
      <c r="AAM4" s="1" t="n">
        <v>73</v>
      </c>
      <c r="AAN4" s="1" t="n">
        <v>0.444444444444444</v>
      </c>
      <c r="AAO4" s="1" t="n">
        <v>263.817816</v>
      </c>
      <c r="AAP4" s="1" t="n">
        <v>161.851420858896</v>
      </c>
      <c r="AAQ4" s="1" t="n">
        <v>101</v>
      </c>
      <c r="AAR4" s="1" t="n">
        <v>50</v>
      </c>
      <c r="AAS4" s="23" t="n">
        <v>2.02</v>
      </c>
      <c r="AAT4" s="1" t="n">
        <v>181</v>
      </c>
      <c r="AAU4" s="1" t="n">
        <v>10</v>
      </c>
      <c r="AAV4" s="23" t="n">
        <v>10.1</v>
      </c>
      <c r="AAW4" s="1" t="n">
        <v>35.5</v>
      </c>
      <c r="AAX4" s="1" t="n">
        <v>3.6216603</v>
      </c>
      <c r="AAY4" s="1" t="n">
        <f aca="false">AAX4/AAE4*1000</f>
        <v>100.601675</v>
      </c>
      <c r="AAZ4" s="1" t="n">
        <v>2.22187748466258</v>
      </c>
      <c r="ABA4" s="1" t="n">
        <v>15.3</v>
      </c>
      <c r="ABB4" s="1" t="n">
        <v>26</v>
      </c>
      <c r="ABC4" s="1" t="n">
        <v>30</v>
      </c>
      <c r="ABD4" s="1" t="n">
        <v>21</v>
      </c>
      <c r="ABE4" s="23" t="n">
        <v>1.42857142857143</v>
      </c>
      <c r="ABF4" s="1" t="n">
        <v>150</v>
      </c>
      <c r="ABG4" s="1" t="n">
        <v>13</v>
      </c>
      <c r="ABH4" s="1" t="n">
        <v>74</v>
      </c>
      <c r="ABI4" s="1" t="n">
        <v>45.398773006135</v>
      </c>
      <c r="ABJ4" s="1" t="n">
        <v>49</v>
      </c>
      <c r="ABK4" s="1" t="n">
        <v>30.0613496932515</v>
      </c>
      <c r="ABL4" s="1" t="n">
        <v>130</v>
      </c>
      <c r="ABM4" s="1" t="n">
        <v>79.7546012269939</v>
      </c>
      <c r="ABN4" s="1" t="n">
        <v>42</v>
      </c>
      <c r="ABO4" s="1" t="n">
        <v>25.7668711656442</v>
      </c>
      <c r="ABP4" s="1" t="n">
        <v>88</v>
      </c>
      <c r="ABQ4" s="1" t="n">
        <v>67</v>
      </c>
      <c r="ABR4" s="1" t="n">
        <v>21.7</v>
      </c>
      <c r="ABS4" s="1" t="n">
        <v>12.4</v>
      </c>
      <c r="ABT4" s="1" t="n">
        <v>13.3128834355828</v>
      </c>
      <c r="ABU4" s="1" t="n">
        <v>7.60736196319018</v>
      </c>
      <c r="ABV4" s="23" t="n">
        <v>0.428571428571429</v>
      </c>
      <c r="ABW4" s="1" t="n">
        <v>127</v>
      </c>
      <c r="ABX4" s="1" t="n">
        <v>74</v>
      </c>
      <c r="ABY4" s="1" t="n">
        <v>91.6666666666667</v>
      </c>
      <c r="ABZ4" s="1" t="n">
        <v>33</v>
      </c>
      <c r="ACA4" s="1" t="n">
        <v>8</v>
      </c>
      <c r="ACB4" s="1" t="n">
        <v>55</v>
      </c>
      <c r="ACC4" s="1" t="n">
        <v>33.7423312883436</v>
      </c>
      <c r="ACD4" s="1" t="n">
        <v>10</v>
      </c>
      <c r="ACE4" s="1" t="n">
        <v>73</v>
      </c>
      <c r="ACF4" s="1" t="n">
        <v>32</v>
      </c>
      <c r="ACG4" s="23" t="n">
        <v>0.418181818181818</v>
      </c>
      <c r="ACH4" s="1" t="n">
        <v>71</v>
      </c>
      <c r="ACI4" s="1" t="n">
        <v>0.327272727272727</v>
      </c>
      <c r="ACJ4" s="1" t="n">
        <v>185.238744</v>
      </c>
      <c r="ACK4" s="1" t="n">
        <v>113.643401226994</v>
      </c>
      <c r="ACL4" s="1" t="n">
        <v>82</v>
      </c>
      <c r="ACM4" s="1" t="n">
        <v>61</v>
      </c>
      <c r="ACN4" s="23" t="n">
        <v>1.34426229508197</v>
      </c>
      <c r="ACO4" s="1" t="n">
        <v>264</v>
      </c>
      <c r="ACP4" s="1" t="n">
        <v>12</v>
      </c>
      <c r="ACQ4" s="23" t="n">
        <v>6.83333333333333</v>
      </c>
      <c r="ACR4" s="1" t="n">
        <v>38</v>
      </c>
      <c r="ACS4" s="1" t="n">
        <v>3.5536479</v>
      </c>
      <c r="ACT4" s="1" t="n">
        <f aca="false">ACS4/ABZ4*1000</f>
        <v>107.6863</v>
      </c>
      <c r="ACU4" s="1" t="n">
        <v>2.18015208588957</v>
      </c>
      <c r="ACV4" s="1" t="n">
        <v>15.9</v>
      </c>
      <c r="ACW4" s="1" t="n">
        <v>27</v>
      </c>
      <c r="ACX4" s="1" t="n">
        <v>47</v>
      </c>
      <c r="ACY4" s="1" t="n">
        <v>22</v>
      </c>
      <c r="ACZ4" s="23" t="n">
        <v>2.13636363636364</v>
      </c>
      <c r="ADA4" s="1" t="n">
        <v>197</v>
      </c>
      <c r="ADB4" s="1" t="n">
        <v>12</v>
      </c>
      <c r="ADC4" s="1" t="n">
        <v>87</v>
      </c>
      <c r="ADD4" s="1" t="n">
        <v>53.3742331288344</v>
      </c>
      <c r="ADE4" s="1" t="n">
        <v>53</v>
      </c>
      <c r="ADF4" s="1" t="n">
        <v>32.5153374233129</v>
      </c>
      <c r="ADG4" s="1" t="n">
        <v>96</v>
      </c>
      <c r="ADH4" s="1" t="n">
        <v>51.6129032258065</v>
      </c>
      <c r="ADI4" s="1" t="n">
        <v>36</v>
      </c>
      <c r="ADJ4" s="1" t="n">
        <v>18.2741116751269</v>
      </c>
      <c r="ADK4" s="1" t="n">
        <v>60</v>
      </c>
      <c r="ADL4" s="1" t="n">
        <v>63</v>
      </c>
      <c r="ADM4" s="1" t="n">
        <v>22.4</v>
      </c>
      <c r="ADN4" s="1" t="n">
        <v>12.8</v>
      </c>
      <c r="ADO4" s="1" t="n">
        <v>13.7423312883436</v>
      </c>
      <c r="ADP4" s="1" t="n">
        <v>7.85276073619632</v>
      </c>
      <c r="ADQ4" s="23" t="n">
        <v>0.428571428571429</v>
      </c>
    </row>
    <row r="5" s="1" customFormat="true" ht="21" hidden="false" customHeight="false" outlineLevel="0" collapsed="false">
      <c r="A5" s="68" t="s">
        <v>531</v>
      </c>
      <c r="B5" s="15" t="s">
        <v>502</v>
      </c>
      <c r="C5" s="15" t="n">
        <v>41</v>
      </c>
      <c r="D5" s="15" t="n">
        <v>69</v>
      </c>
      <c r="E5" s="15" t="n">
        <v>178</v>
      </c>
      <c r="F5" s="72" t="n">
        <v>4</v>
      </c>
      <c r="G5" s="17" t="n">
        <v>4.5</v>
      </c>
      <c r="H5" s="28" t="n">
        <v>25</v>
      </c>
      <c r="I5" s="17" t="n">
        <v>413</v>
      </c>
      <c r="J5" s="17" t="n">
        <v>998</v>
      </c>
      <c r="K5" s="17" t="n">
        <v>998</v>
      </c>
      <c r="L5" s="17" t="n">
        <v>998</v>
      </c>
      <c r="M5" s="17" t="n">
        <v>998</v>
      </c>
      <c r="N5" s="17" t="n">
        <v>6</v>
      </c>
      <c r="O5" s="17" t="n">
        <v>116</v>
      </c>
      <c r="P5" s="17" t="n">
        <v>998</v>
      </c>
      <c r="Q5" s="17" t="n">
        <v>998</v>
      </c>
      <c r="R5" s="17" t="n">
        <v>998</v>
      </c>
      <c r="S5" s="17" t="n">
        <v>998</v>
      </c>
      <c r="T5" s="17" t="n">
        <v>998</v>
      </c>
      <c r="U5" s="17" t="n">
        <v>998</v>
      </c>
      <c r="V5" s="17" t="n">
        <v>1472</v>
      </c>
      <c r="W5" s="32" t="n">
        <v>0.525694444444444</v>
      </c>
      <c r="X5" s="69" t="n">
        <v>-1</v>
      </c>
      <c r="Y5" s="69" t="n">
        <v>-1</v>
      </c>
      <c r="Z5" s="69" t="n">
        <v>-1</v>
      </c>
      <c r="AA5" s="69" t="n">
        <v>-1</v>
      </c>
      <c r="AB5" s="69" t="n">
        <v>-1</v>
      </c>
      <c r="AC5" s="69" t="n">
        <v>-1</v>
      </c>
      <c r="AD5" s="69" t="n">
        <v>-1</v>
      </c>
      <c r="AE5" s="69" t="n">
        <v>-1</v>
      </c>
      <c r="AF5" s="69" t="n">
        <v>-1</v>
      </c>
      <c r="AG5" s="69" t="n">
        <v>-1</v>
      </c>
      <c r="AH5" s="69" t="n">
        <v>-1</v>
      </c>
      <c r="AI5" s="69" t="n">
        <v>-1</v>
      </c>
      <c r="AJ5" s="69" t="n">
        <v>-1</v>
      </c>
      <c r="AK5" s="69" t="n">
        <v>-1</v>
      </c>
      <c r="AL5" s="69" t="n">
        <v>-1</v>
      </c>
      <c r="AM5" s="69" t="n">
        <v>-1</v>
      </c>
      <c r="AN5" s="69" t="n">
        <v>-1</v>
      </c>
      <c r="AO5" s="69" t="n">
        <v>-1</v>
      </c>
      <c r="AP5" s="69" t="n">
        <v>-1</v>
      </c>
      <c r="AQ5" s="69" t="n">
        <v>-1</v>
      </c>
      <c r="AR5" s="69" t="n">
        <v>-1</v>
      </c>
      <c r="AS5" s="69" t="n">
        <v>-1</v>
      </c>
      <c r="AT5" s="69" t="n">
        <v>-1</v>
      </c>
      <c r="AU5" s="69" t="n">
        <v>-1</v>
      </c>
      <c r="AV5" s="69" t="n">
        <v>203</v>
      </c>
      <c r="AW5" s="69" t="n">
        <v>151</v>
      </c>
      <c r="AX5" s="69" t="n">
        <v>129</v>
      </c>
      <c r="AY5" s="69" t="n">
        <v>116</v>
      </c>
      <c r="AZ5" s="69" t="n">
        <v>139</v>
      </c>
      <c r="BA5" s="69" t="n">
        <v>181</v>
      </c>
      <c r="BB5" s="69" t="n">
        <v>187</v>
      </c>
      <c r="BC5" s="69" t="n">
        <v>194</v>
      </c>
      <c r="BD5" s="69" t="n">
        <v>-1</v>
      </c>
      <c r="BE5" s="69" t="n">
        <v>-1</v>
      </c>
      <c r="BF5" s="69" t="n">
        <v>-1</v>
      </c>
      <c r="BG5" s="69" t="n">
        <v>-1</v>
      </c>
      <c r="BH5" s="69" t="n">
        <v>-1</v>
      </c>
      <c r="BI5" s="69" t="n">
        <v>-1</v>
      </c>
      <c r="BJ5" s="69" t="n">
        <v>-1</v>
      </c>
      <c r="BK5" s="69" t="n">
        <v>-1</v>
      </c>
      <c r="BL5" s="69" t="n">
        <v>-1</v>
      </c>
      <c r="BM5" s="69" t="n">
        <v>-1</v>
      </c>
      <c r="BN5" s="69" t="n">
        <v>-1</v>
      </c>
      <c r="BO5" s="69" t="n">
        <v>-1</v>
      </c>
      <c r="BP5" s="69" t="n">
        <v>-1</v>
      </c>
      <c r="BQ5" s="69" t="n">
        <v>-1</v>
      </c>
      <c r="BR5" s="69" t="n">
        <v>-1</v>
      </c>
      <c r="BS5" s="69" t="n">
        <v>-1</v>
      </c>
      <c r="BT5" s="69" t="n">
        <v>252</v>
      </c>
      <c r="BU5" s="69" t="n">
        <v>210</v>
      </c>
      <c r="BV5" s="69" t="n">
        <v>197</v>
      </c>
      <c r="BW5" s="69" t="n">
        <v>234</v>
      </c>
      <c r="BX5" s="69" t="n">
        <v>222</v>
      </c>
      <c r="BY5" s="69" t="n">
        <v>206</v>
      </c>
      <c r="BZ5" s="69" t="n">
        <v>203</v>
      </c>
      <c r="CA5" s="69" t="n">
        <v>247</v>
      </c>
      <c r="CB5" s="69" t="n">
        <v>243</v>
      </c>
      <c r="CC5" s="69" t="n">
        <v>147</v>
      </c>
      <c r="CD5" s="69" t="n">
        <v>138</v>
      </c>
      <c r="CE5" s="69" t="n">
        <v>169</v>
      </c>
      <c r="CF5" s="69" t="n">
        <v>160</v>
      </c>
      <c r="CG5" s="69" t="n">
        <v>188</v>
      </c>
      <c r="CH5" s="69" t="n">
        <v>190</v>
      </c>
      <c r="CI5" s="69" t="n">
        <v>200</v>
      </c>
      <c r="CJ5" s="69" t="n">
        <v>0.964285714285714</v>
      </c>
      <c r="CK5" s="69" t="n">
        <v>0.7</v>
      </c>
      <c r="CL5" s="69" t="n">
        <v>0.700507614213198</v>
      </c>
      <c r="CM5" s="69" t="n">
        <v>0.722222222222222</v>
      </c>
      <c r="CN5" s="69" t="n">
        <v>0.720720720720721</v>
      </c>
      <c r="CO5" s="69" t="n">
        <v>0.912621359223301</v>
      </c>
      <c r="CP5" s="69" t="n">
        <v>0.935960591133005</v>
      </c>
      <c r="CQ5" s="69" t="n">
        <v>0.809716599190283</v>
      </c>
      <c r="CR5" s="69" t="n">
        <v>511</v>
      </c>
      <c r="CS5" s="69" t="n">
        <v>414</v>
      </c>
      <c r="CT5" s="69" t="n">
        <v>356</v>
      </c>
      <c r="CU5" s="69" t="n">
        <v>369</v>
      </c>
      <c r="CV5" s="69" t="n">
        <v>306</v>
      </c>
      <c r="CW5" s="69" t="n">
        <v>395</v>
      </c>
      <c r="CX5" s="69" t="n">
        <v>431</v>
      </c>
      <c r="CY5" s="69" t="n">
        <v>470</v>
      </c>
      <c r="CZ5" s="69" t="n">
        <v>188</v>
      </c>
      <c r="DA5" s="69" t="n">
        <v>125</v>
      </c>
      <c r="DB5" s="69" t="n">
        <v>123</v>
      </c>
      <c r="DC5" s="69" t="n">
        <v>160</v>
      </c>
      <c r="DD5" s="69" t="n">
        <v>132</v>
      </c>
      <c r="DE5" s="69" t="n">
        <v>148</v>
      </c>
      <c r="DF5" s="69" t="n">
        <v>142</v>
      </c>
      <c r="DG5" s="69" t="n">
        <v>155</v>
      </c>
      <c r="DH5" s="69" t="n">
        <v>94.8412698412698</v>
      </c>
      <c r="DI5" s="69" t="n">
        <v>84.7619047619048</v>
      </c>
      <c r="DJ5" s="69" t="n">
        <v>82.2335025380711</v>
      </c>
      <c r="DK5" s="69" t="n">
        <v>86.7521367521367</v>
      </c>
      <c r="DL5" s="69" t="n">
        <v>74.3243243243243</v>
      </c>
      <c r="DM5" s="69" t="n">
        <v>95.1456310679612</v>
      </c>
      <c r="DN5" s="69" t="n">
        <v>94.0886699507389</v>
      </c>
      <c r="DO5" s="69" t="n">
        <v>96</v>
      </c>
      <c r="DP5" s="69" t="n">
        <v>950.3</v>
      </c>
      <c r="DQ5" s="69" t="n">
        <v>21.1</v>
      </c>
      <c r="DR5" s="69" t="n">
        <v>63.17</v>
      </c>
      <c r="DS5" s="69" t="n">
        <v>13.6</v>
      </c>
      <c r="DT5" s="69" t="n">
        <v>0</v>
      </c>
      <c r="DU5" s="69" t="n">
        <v>73.1</v>
      </c>
      <c r="DV5" s="69" t="n">
        <v>26.9</v>
      </c>
      <c r="DW5" s="69" t="n">
        <v>2.72</v>
      </c>
      <c r="DX5" s="69" t="n">
        <v>300</v>
      </c>
      <c r="DY5" s="69" t="n">
        <v>729.2</v>
      </c>
      <c r="DZ5" s="69" t="n">
        <v>39.7</v>
      </c>
      <c r="EA5" s="69" t="n">
        <v>82.52</v>
      </c>
      <c r="EB5" s="69" t="n">
        <v>9.4</v>
      </c>
      <c r="EC5" s="69" t="n">
        <v>0.2</v>
      </c>
      <c r="ED5" s="69" t="n">
        <v>93.3</v>
      </c>
      <c r="EE5" s="69" t="n">
        <v>6.7</v>
      </c>
      <c r="EF5" s="69" t="n">
        <v>13.994</v>
      </c>
      <c r="EG5" s="69" t="n">
        <v>300</v>
      </c>
      <c r="EH5" s="69" t="n">
        <v>826.6</v>
      </c>
      <c r="EI5" s="69" t="n">
        <v>39.9</v>
      </c>
      <c r="EJ5" s="69" t="n">
        <v>72.75</v>
      </c>
      <c r="EK5" s="69" t="n">
        <v>17.1</v>
      </c>
      <c r="EL5" s="69" t="n">
        <v>1.4</v>
      </c>
      <c r="EM5" s="69" t="n">
        <v>94.1</v>
      </c>
      <c r="EN5" s="69" t="n">
        <v>5.9</v>
      </c>
      <c r="EO5" s="69" t="n">
        <v>15.961</v>
      </c>
      <c r="EP5" s="69" t="n">
        <v>300</v>
      </c>
      <c r="EQ5" s="69" t="n">
        <v>606.3</v>
      </c>
      <c r="ER5" s="69" t="n">
        <v>40.5</v>
      </c>
      <c r="ES5" s="69" t="n">
        <v>99.37</v>
      </c>
      <c r="ET5" s="69" t="n">
        <v>9.8</v>
      </c>
      <c r="EU5" s="69" t="n">
        <v>0.4</v>
      </c>
      <c r="EV5" s="69" t="n">
        <v>93.2</v>
      </c>
      <c r="EW5" s="69" t="n">
        <v>6.7</v>
      </c>
      <c r="EX5" s="69" t="n">
        <v>13.815</v>
      </c>
      <c r="EY5" s="21" t="n">
        <v>300</v>
      </c>
      <c r="EZ5" s="69" t="n">
        <v>792.9</v>
      </c>
      <c r="FA5" s="69" t="n">
        <v>36.9</v>
      </c>
      <c r="FB5" s="69" t="n">
        <v>75.83</v>
      </c>
      <c r="FC5" s="69" t="n">
        <v>17.9</v>
      </c>
      <c r="FD5" s="69" t="n">
        <v>1.3</v>
      </c>
      <c r="FE5" s="69" t="n">
        <v>96.9</v>
      </c>
      <c r="FF5" s="69" t="n">
        <v>3.1</v>
      </c>
      <c r="FG5" s="69" t="n">
        <v>31.025</v>
      </c>
      <c r="FH5" s="69" t="n">
        <v>300</v>
      </c>
      <c r="FI5" s="69" t="n">
        <v>618</v>
      </c>
      <c r="FJ5" s="69" t="n">
        <v>37.1</v>
      </c>
      <c r="FK5" s="69" t="n">
        <v>97.4</v>
      </c>
      <c r="FL5" s="69" t="n">
        <v>9.2</v>
      </c>
      <c r="FM5" s="69" t="n">
        <v>0.6</v>
      </c>
      <c r="FN5" s="69" t="n">
        <v>97</v>
      </c>
      <c r="FO5" s="69" t="n">
        <v>3</v>
      </c>
      <c r="FP5" s="69" t="n">
        <v>32.855</v>
      </c>
      <c r="FQ5" s="21" t="n">
        <v>300</v>
      </c>
      <c r="FR5" s="69" t="n">
        <v>861.2</v>
      </c>
      <c r="FS5" s="69" t="n">
        <v>46</v>
      </c>
      <c r="FT5" s="69" t="n">
        <v>69.86</v>
      </c>
      <c r="FU5" s="69" t="n">
        <v>24</v>
      </c>
      <c r="FV5" s="69" t="n">
        <v>2</v>
      </c>
      <c r="FW5" s="69" t="n">
        <v>96.8</v>
      </c>
      <c r="FX5" s="69" t="n">
        <v>3.2</v>
      </c>
      <c r="FY5" s="69" t="n">
        <v>30.593</v>
      </c>
      <c r="FZ5" s="69" t="n">
        <v>300</v>
      </c>
      <c r="GA5" s="69" t="n">
        <v>701.5</v>
      </c>
      <c r="GB5" s="69" t="n">
        <v>37.8</v>
      </c>
      <c r="GC5" s="69" t="n">
        <v>85.77</v>
      </c>
      <c r="GD5" s="69" t="n">
        <v>14.1</v>
      </c>
      <c r="GE5" s="69" t="n">
        <v>0.7</v>
      </c>
      <c r="GF5" s="69" t="n">
        <v>95.8</v>
      </c>
      <c r="GG5" s="69" t="n">
        <v>4.1</v>
      </c>
      <c r="GH5" s="69" t="n">
        <v>23.087</v>
      </c>
      <c r="GI5" s="21" t="n">
        <v>300</v>
      </c>
      <c r="GJ5" s="69" t="n">
        <v>843.2</v>
      </c>
      <c r="GK5" s="69" t="n">
        <v>36.9</v>
      </c>
      <c r="GL5" s="69" t="n">
        <v>71.29</v>
      </c>
      <c r="GM5" s="69" t="n">
        <v>18.5</v>
      </c>
      <c r="GN5" s="69" t="n">
        <v>1.1</v>
      </c>
      <c r="GO5" s="69" t="n">
        <v>9.8</v>
      </c>
      <c r="GP5" s="69" t="n">
        <v>5.2</v>
      </c>
      <c r="GQ5" s="69" t="n">
        <v>18.233</v>
      </c>
      <c r="GR5" s="69" t="n">
        <v>300</v>
      </c>
      <c r="GS5" s="69" t="n">
        <v>745.1</v>
      </c>
      <c r="GT5" s="69" t="n">
        <v>51.6</v>
      </c>
      <c r="GU5" s="69" t="n">
        <v>80.91</v>
      </c>
      <c r="GV5" s="69" t="n">
        <v>22</v>
      </c>
      <c r="GW5" s="69" t="n">
        <v>3.5</v>
      </c>
      <c r="GX5" s="69" t="n">
        <v>95.6</v>
      </c>
      <c r="GY5" s="69" t="n">
        <v>4.3</v>
      </c>
      <c r="GZ5" s="69" t="n">
        <v>21.99</v>
      </c>
      <c r="HA5" s="21" t="n">
        <v>300</v>
      </c>
      <c r="HB5" s="69" t="n">
        <v>1080</v>
      </c>
      <c r="HC5" s="69" t="n">
        <v>23</v>
      </c>
      <c r="HD5" s="69" t="n">
        <v>55.58</v>
      </c>
      <c r="HE5" s="69" t="n">
        <v>21.1</v>
      </c>
      <c r="HF5" s="69" t="n">
        <v>0.7</v>
      </c>
      <c r="HG5" s="69" t="n">
        <v>32.1</v>
      </c>
      <c r="HH5" s="69" t="n">
        <v>67.8</v>
      </c>
      <c r="HI5" s="69" t="n">
        <v>0.473</v>
      </c>
      <c r="HJ5" s="69" t="n">
        <v>300</v>
      </c>
      <c r="HK5" s="69" t="n">
        <v>928.7</v>
      </c>
      <c r="HL5" s="69" t="n">
        <v>58.7</v>
      </c>
      <c r="HM5" s="69" t="n">
        <v>64.86</v>
      </c>
      <c r="HN5" s="69" t="n">
        <v>18.5</v>
      </c>
      <c r="HO5" s="69" t="n">
        <v>1.3</v>
      </c>
      <c r="HP5" s="69" t="n">
        <v>88.8</v>
      </c>
      <c r="HQ5" s="69" t="n">
        <v>11.2</v>
      </c>
      <c r="HR5" s="69" t="n">
        <v>7.933</v>
      </c>
      <c r="HS5" s="69" t="n">
        <v>300</v>
      </c>
      <c r="HT5" s="69" t="n">
        <v>1189.7</v>
      </c>
      <c r="HU5" s="69" t="n">
        <v>31.7</v>
      </c>
      <c r="HV5" s="69" t="n">
        <v>50.47</v>
      </c>
      <c r="HW5" s="69" t="n">
        <v>24.9</v>
      </c>
      <c r="HX5" s="69" t="n">
        <v>3.2</v>
      </c>
      <c r="HY5" s="69" t="n">
        <v>72.3</v>
      </c>
      <c r="HZ5" s="69" t="n">
        <v>27.7</v>
      </c>
      <c r="IA5" s="69" t="n">
        <v>2.613</v>
      </c>
      <c r="IB5" s="69" t="n">
        <v>300</v>
      </c>
      <c r="IC5" s="69" t="n">
        <v>887.8</v>
      </c>
      <c r="ID5" s="69" t="n">
        <v>61.1</v>
      </c>
      <c r="IE5" s="69" t="n">
        <v>67.89</v>
      </c>
      <c r="IF5" s="69" t="n">
        <v>15</v>
      </c>
      <c r="IG5" s="69" t="n">
        <v>1.2</v>
      </c>
      <c r="IH5" s="69" t="n">
        <v>97.7</v>
      </c>
      <c r="II5" s="69" t="n">
        <v>2.3</v>
      </c>
      <c r="IJ5" s="69" t="n">
        <v>42.558</v>
      </c>
      <c r="IK5" s="69" t="n">
        <v>300</v>
      </c>
      <c r="IL5" s="69" t="n">
        <v>973.1</v>
      </c>
      <c r="IM5" s="69" t="n">
        <v>21</v>
      </c>
      <c r="IN5" s="69" t="n">
        <v>61.69</v>
      </c>
      <c r="IO5" s="69" t="n">
        <v>13.6</v>
      </c>
      <c r="IP5" s="69" t="n">
        <v>0</v>
      </c>
      <c r="IQ5" s="69" t="n">
        <v>61.8</v>
      </c>
      <c r="IR5" s="69" t="n">
        <v>38.1</v>
      </c>
      <c r="IS5" s="69" t="n">
        <v>1.619</v>
      </c>
      <c r="IT5" s="69" t="n">
        <v>300</v>
      </c>
      <c r="IU5" s="69" t="n">
        <v>778.5</v>
      </c>
      <c r="IV5" s="69" t="n">
        <v>49.7</v>
      </c>
      <c r="IW5" s="69" t="n">
        <v>77.37</v>
      </c>
      <c r="IX5" s="69" t="n">
        <v>11.3</v>
      </c>
      <c r="IY5" s="69" t="n">
        <v>0.5</v>
      </c>
      <c r="IZ5" s="69" t="n">
        <v>89.9</v>
      </c>
      <c r="JA5" s="69" t="n">
        <v>10.1</v>
      </c>
      <c r="JB5" s="69" t="n">
        <v>8.931</v>
      </c>
      <c r="JC5" s="69" t="n">
        <v>300</v>
      </c>
      <c r="JD5" s="70" t="n">
        <v>1.3</v>
      </c>
      <c r="JE5" s="70" t="n">
        <v>9.3</v>
      </c>
      <c r="JF5" s="70" t="n">
        <v>2.1</v>
      </c>
      <c r="JG5" s="70" t="n">
        <v>3.6</v>
      </c>
      <c r="JH5" s="70" t="n">
        <v>1.2</v>
      </c>
      <c r="JI5" s="70" t="n">
        <v>2.1</v>
      </c>
      <c r="JJ5" s="70" t="n">
        <v>1.4</v>
      </c>
      <c r="JK5" s="70" t="n">
        <v>1.7</v>
      </c>
      <c r="JL5" s="70" t="n">
        <v>114</v>
      </c>
      <c r="JM5" s="70" t="n">
        <v>107</v>
      </c>
      <c r="JN5" s="70" t="n">
        <v>95</v>
      </c>
      <c r="JO5" s="70" t="n">
        <v>76</v>
      </c>
      <c r="JP5" s="70" t="n">
        <v>88</v>
      </c>
      <c r="JQ5" s="70" t="n">
        <v>129</v>
      </c>
      <c r="JR5" s="70" t="n">
        <v>109</v>
      </c>
      <c r="JS5" s="70" t="n">
        <v>143</v>
      </c>
      <c r="JT5" s="70" t="n">
        <v>68.8</v>
      </c>
      <c r="JU5" s="70" t="n">
        <v>66.8</v>
      </c>
      <c r="JV5" s="70" t="n">
        <v>67</v>
      </c>
      <c r="JW5" s="70" t="n">
        <v>67.2</v>
      </c>
      <c r="JX5" s="70" t="n">
        <v>67.6</v>
      </c>
      <c r="JY5" s="70" t="n">
        <v>69.8</v>
      </c>
      <c r="JZ5" s="70" t="n">
        <v>68</v>
      </c>
      <c r="KA5" s="70" t="n">
        <v>69.3</v>
      </c>
      <c r="KB5" s="70" t="n">
        <v>18.1</v>
      </c>
      <c r="KC5" s="70" t="n">
        <v>18.7</v>
      </c>
      <c r="KD5" s="70" t="n">
        <v>17.8</v>
      </c>
      <c r="KE5" s="70" t="n">
        <v>17.1</v>
      </c>
      <c r="KF5" s="70" t="n">
        <v>14.4</v>
      </c>
      <c r="KG5" s="70" t="n">
        <v>11.6</v>
      </c>
      <c r="KH5" s="70" t="n">
        <v>19.6</v>
      </c>
      <c r="KI5" s="70" t="n">
        <v>12</v>
      </c>
      <c r="KJ5" s="70" t="n">
        <v>0</v>
      </c>
      <c r="KK5" s="70" t="n">
        <v>1</v>
      </c>
      <c r="KL5" s="70" t="n">
        <v>5.5</v>
      </c>
      <c r="KM5" s="70" t="n">
        <v>7.2</v>
      </c>
      <c r="KN5" s="70" t="n">
        <v>6.5</v>
      </c>
      <c r="KO5" s="70" t="n">
        <v>0.6</v>
      </c>
      <c r="KP5" s="70" t="n">
        <v>0.3</v>
      </c>
      <c r="KQ5" s="70" t="n">
        <v>0</v>
      </c>
      <c r="KR5" s="70" t="n">
        <v>0</v>
      </c>
      <c r="KS5" s="70" t="n">
        <v>1</v>
      </c>
      <c r="KT5" s="70" t="n">
        <v>4.3</v>
      </c>
      <c r="KU5" s="70" t="n">
        <v>5.5</v>
      </c>
      <c r="KV5" s="70" t="n">
        <v>6</v>
      </c>
      <c r="KW5" s="70" t="n">
        <v>3</v>
      </c>
      <c r="KX5" s="70" t="n">
        <v>0.3</v>
      </c>
      <c r="KY5" s="70" t="n">
        <v>0.2</v>
      </c>
      <c r="KZ5" s="70" t="n">
        <v>1.5</v>
      </c>
      <c r="LA5" s="70" t="n">
        <v>1.6</v>
      </c>
      <c r="LB5" s="70" t="n">
        <v>4.2</v>
      </c>
      <c r="LC5" s="70" t="n">
        <v>7.5</v>
      </c>
      <c r="LD5" s="70" t="n">
        <v>5.5</v>
      </c>
      <c r="LE5" s="70" t="n">
        <v>1.5</v>
      </c>
      <c r="LF5" s="70" t="n">
        <v>0.2</v>
      </c>
      <c r="LG5" s="70" t="n">
        <v>0.2</v>
      </c>
      <c r="LH5" s="70" t="n">
        <v>1.4</v>
      </c>
      <c r="LI5" s="70" t="n">
        <v>1.2</v>
      </c>
      <c r="LJ5" s="70" t="n">
        <v>2.4</v>
      </c>
      <c r="LK5" s="70" t="n">
        <v>2.2</v>
      </c>
      <c r="LL5" s="70" t="n">
        <v>0.2</v>
      </c>
      <c r="LM5" s="70" t="n">
        <v>0.3</v>
      </c>
      <c r="LN5" s="70" t="n">
        <v>0.3</v>
      </c>
      <c r="LO5" s="71" t="n">
        <v>0.2</v>
      </c>
      <c r="LP5" s="29" t="s">
        <v>532</v>
      </c>
      <c r="LQ5" s="29" t="s">
        <v>533</v>
      </c>
      <c r="LR5" s="30" t="n">
        <v>0.295138888888889</v>
      </c>
      <c r="LS5" s="30" t="n">
        <v>0.0125462962962963</v>
      </c>
      <c r="LT5" s="30" t="n">
        <v>0.130208333333333</v>
      </c>
      <c r="LU5" s="30" t="n">
        <v>0.125347222222222</v>
      </c>
      <c r="LV5" s="30" t="n">
        <v>0.0395833333333333</v>
      </c>
      <c r="LW5" s="30" t="n">
        <v>0.00659722222222222</v>
      </c>
      <c r="LX5" s="29" t="n">
        <v>3</v>
      </c>
      <c r="LY5" s="29" t="n">
        <v>14</v>
      </c>
      <c r="LZ5" s="29" t="n">
        <v>55</v>
      </c>
      <c r="MA5" s="29" t="s">
        <v>505</v>
      </c>
      <c r="MB5" s="29" t="n">
        <v>0</v>
      </c>
      <c r="MC5" s="29" t="s">
        <v>1049</v>
      </c>
      <c r="MD5" s="29" t="s">
        <v>1050</v>
      </c>
      <c r="ME5" s="30" t="n">
        <v>0.242708333333333</v>
      </c>
      <c r="MF5" s="30" t="n">
        <v>0.0240162037037037</v>
      </c>
      <c r="MG5" s="30" t="n">
        <v>0.111805555555556</v>
      </c>
      <c r="MH5" s="30" t="n">
        <v>0.0996527777777778</v>
      </c>
      <c r="MI5" s="30" t="n">
        <v>0.03125</v>
      </c>
      <c r="MJ5" s="30" t="n">
        <v>0.0131944444444444</v>
      </c>
      <c r="MK5" s="29" t="n">
        <v>8</v>
      </c>
      <c r="ML5" s="29" t="n">
        <v>7</v>
      </c>
      <c r="MM5" s="29" t="n">
        <v>61</v>
      </c>
      <c r="MN5" s="29" t="s">
        <v>505</v>
      </c>
      <c r="MO5" s="29" t="n">
        <v>0</v>
      </c>
      <c r="MP5" s="29" t="s">
        <v>1051</v>
      </c>
      <c r="MQ5" s="29" t="s">
        <v>1052</v>
      </c>
      <c r="MR5" s="30" t="n">
        <v>0.278125</v>
      </c>
      <c r="MS5" s="30" t="n">
        <v>0.021412037037037</v>
      </c>
      <c r="MT5" s="30" t="n">
        <v>0.156944444444444</v>
      </c>
      <c r="MU5" s="30" t="n">
        <v>0.0961805555555556</v>
      </c>
      <c r="MV5" s="30" t="n">
        <v>0.025</v>
      </c>
      <c r="MW5" s="30" t="n">
        <v>0.00451388888888889</v>
      </c>
      <c r="MX5" s="29" t="n">
        <v>2</v>
      </c>
      <c r="MY5" s="29" t="n">
        <v>12</v>
      </c>
      <c r="MZ5" s="29" t="n">
        <v>60</v>
      </c>
      <c r="NA5" s="29" t="s">
        <v>505</v>
      </c>
      <c r="NB5" s="29" t="n">
        <v>0</v>
      </c>
      <c r="NC5" s="29" t="s">
        <v>1053</v>
      </c>
      <c r="ND5" s="29" t="s">
        <v>1054</v>
      </c>
      <c r="NE5" s="30" t="n">
        <v>0.277083333333333</v>
      </c>
      <c r="NF5" s="30" t="n">
        <v>0.0284837962962963</v>
      </c>
      <c r="NG5" s="30" t="n">
        <v>0.173263888888889</v>
      </c>
      <c r="NH5" s="30" t="n">
        <v>0.0767361111111111</v>
      </c>
      <c r="NI5" s="30" t="n">
        <v>0.0270833333333333</v>
      </c>
      <c r="NJ5" s="30" t="n">
        <v>0.00694444444444444</v>
      </c>
      <c r="NK5" s="29" t="n">
        <v>3</v>
      </c>
      <c r="NL5" s="29" t="n">
        <v>11</v>
      </c>
      <c r="NM5" s="29" t="n">
        <v>59</v>
      </c>
      <c r="NN5" s="29" t="s">
        <v>505</v>
      </c>
      <c r="NO5" s="29" t="n">
        <v>0</v>
      </c>
      <c r="NP5" s="29" t="s">
        <v>534</v>
      </c>
      <c r="NQ5" s="29" t="s">
        <v>535</v>
      </c>
      <c r="NR5" s="30" t="n">
        <v>0.300694444444444</v>
      </c>
      <c r="NS5" s="30" t="n">
        <v>0.0308101851851852</v>
      </c>
      <c r="NT5" s="30" t="n">
        <v>0.185069444444444</v>
      </c>
      <c r="NU5" s="30" t="n">
        <v>0.0670138888888889</v>
      </c>
      <c r="NV5" s="30" t="n">
        <v>0.0486111111111111</v>
      </c>
      <c r="NW5" s="30" t="n">
        <v>0.0142361111111111</v>
      </c>
      <c r="NX5" s="29" t="n">
        <v>6</v>
      </c>
      <c r="NY5" s="29" t="n">
        <v>18</v>
      </c>
      <c r="NZ5" s="29" t="n">
        <v>55</v>
      </c>
      <c r="OA5" s="29" t="s">
        <v>505</v>
      </c>
      <c r="OB5" s="29" t="n">
        <v>0</v>
      </c>
      <c r="OC5" s="29" t="s">
        <v>536</v>
      </c>
      <c r="OD5" s="29" t="s">
        <v>537</v>
      </c>
      <c r="OE5" s="30" t="n">
        <v>0.322222222222222</v>
      </c>
      <c r="OF5" s="30" t="n">
        <v>0.0208217592592593</v>
      </c>
      <c r="OG5" s="30" t="n">
        <v>0.192361111111111</v>
      </c>
      <c r="OH5" s="30" t="n">
        <v>0.0649305555555556</v>
      </c>
      <c r="OI5" s="30" t="n">
        <v>0.0649305555555556</v>
      </c>
      <c r="OJ5" s="30" t="n">
        <v>0.00590277777777778</v>
      </c>
      <c r="OK5" s="29" t="n">
        <v>2</v>
      </c>
      <c r="OL5" s="29" t="n">
        <v>13</v>
      </c>
      <c r="OM5" s="29" t="n">
        <v>53</v>
      </c>
      <c r="ON5" s="29" t="s">
        <v>505</v>
      </c>
      <c r="OO5" s="29" t="n">
        <v>0</v>
      </c>
      <c r="OP5" s="29" t="s">
        <v>538</v>
      </c>
      <c r="OQ5" s="29" t="s">
        <v>539</v>
      </c>
      <c r="OR5" s="30" t="n">
        <v>0.228125</v>
      </c>
      <c r="OS5" s="30" t="n">
        <v>0.0134143518518519</v>
      </c>
      <c r="OT5" s="30" t="n">
        <v>0.0774305555555556</v>
      </c>
      <c r="OU5" s="30" t="n">
        <v>0.101736111111111</v>
      </c>
      <c r="OV5" s="30" t="n">
        <v>0.0489583333333333</v>
      </c>
      <c r="OW5" s="30" t="n">
        <v>0.00902777777777778</v>
      </c>
      <c r="OX5" s="29" t="n">
        <v>5</v>
      </c>
      <c r="OY5" s="29" t="n">
        <v>6</v>
      </c>
      <c r="OZ5" s="29" t="n">
        <v>50</v>
      </c>
      <c r="PA5" s="29" t="s">
        <v>505</v>
      </c>
      <c r="PB5" s="29" t="n">
        <v>0</v>
      </c>
      <c r="PD5" s="1" t="n">
        <v>120</v>
      </c>
      <c r="PE5" s="1" t="n">
        <v>73</v>
      </c>
      <c r="PF5" s="1" t="n">
        <f aca="false">PE5+(PD5-PE5)/3</f>
        <v>88.6666666666667</v>
      </c>
      <c r="PG5" s="1" t="n">
        <v>1.86</v>
      </c>
      <c r="PH5" s="1" t="n">
        <v>60</v>
      </c>
      <c r="PI5" s="1" t="n">
        <v>9</v>
      </c>
      <c r="PJ5" s="1" t="n">
        <v>51</v>
      </c>
      <c r="PK5" s="1" t="n">
        <f aca="false">PJ5/PG5</f>
        <v>27.4193548387097</v>
      </c>
      <c r="PL5" s="1" t="n">
        <v>9</v>
      </c>
      <c r="PM5" s="1" t="n">
        <f aca="false">PI5+PJ5+PL5</f>
        <v>69</v>
      </c>
      <c r="PN5" s="1" t="n">
        <v>29</v>
      </c>
      <c r="PO5" s="1" t="n">
        <f aca="false">(PJ5-PN5)/PJ5</f>
        <v>0.431372549019608</v>
      </c>
      <c r="PP5" s="1" t="n">
        <v>73</v>
      </c>
      <c r="PQ5" s="1" t="n">
        <f aca="false">(PI5+PL5)/PJ5</f>
        <v>0.352941176470588</v>
      </c>
      <c r="PR5" s="23" t="n">
        <f aca="false">(0.8*(1.04*(POWER(PM5,3)-POWER(PJ5,3)))+0.6)/1000</f>
        <v>162.954456</v>
      </c>
      <c r="PS5" s="1" t="n">
        <f aca="false">PR5/PG5</f>
        <v>87.6099225806452</v>
      </c>
      <c r="PT5" s="1" t="n">
        <v>53</v>
      </c>
      <c r="PU5" s="1" t="n">
        <v>30</v>
      </c>
      <c r="PV5" s="1" t="n">
        <f aca="false">PT5/PU5</f>
        <v>1.76666666666667</v>
      </c>
      <c r="PW5" s="1" t="n">
        <v>208</v>
      </c>
      <c r="PX5" s="1" t="n">
        <v>12</v>
      </c>
      <c r="PY5" s="1" t="n">
        <f aca="false">PT5/PX5</f>
        <v>4.41666666666667</v>
      </c>
      <c r="PZ5" s="1" t="n">
        <v>23.5</v>
      </c>
      <c r="QA5" s="1" t="n">
        <v>2.4</v>
      </c>
      <c r="QB5" s="1" t="n">
        <f aca="false">((3.14*POWER(QA5,2)/4)*PZ5*PH5)/1000</f>
        <v>6.375456</v>
      </c>
      <c r="QC5" s="1" t="n">
        <f aca="false">QB5/PH5*1000</f>
        <v>106.2576</v>
      </c>
      <c r="QD5" s="1" t="n">
        <f aca="false">QB5/PG5</f>
        <v>3.42766451612903</v>
      </c>
      <c r="QE5" s="1" t="n">
        <v>-1</v>
      </c>
      <c r="QF5" s="1" t="n">
        <v>21</v>
      </c>
      <c r="QG5" s="1" t="n">
        <v>50</v>
      </c>
      <c r="QH5" s="1" t="n">
        <v>26</v>
      </c>
      <c r="QI5" s="1" t="n">
        <f aca="false">QG5/QH5</f>
        <v>1.92307692307692</v>
      </c>
      <c r="QJ5" s="1" t="n">
        <v>260</v>
      </c>
      <c r="QK5" s="1" t="n">
        <v>-1</v>
      </c>
      <c r="QL5" s="1" t="n">
        <v>82</v>
      </c>
      <c r="QM5" s="1" t="n">
        <f aca="false">QL5/PG5</f>
        <v>44.0860215053763</v>
      </c>
      <c r="QN5" s="1" t="n">
        <v>65</v>
      </c>
      <c r="QO5" s="1" t="n">
        <f aca="false">QN5/PG5</f>
        <v>34.9462365591398</v>
      </c>
      <c r="QP5" s="1" t="n">
        <v>114</v>
      </c>
      <c r="QQ5" s="1" t="n">
        <f aca="false">QP5/PG5</f>
        <v>61.2903225806452</v>
      </c>
      <c r="QR5" s="1" t="n">
        <v>60</v>
      </c>
      <c r="QS5" s="1" t="n">
        <f aca="false">QR5/PG5</f>
        <v>32.258064516129</v>
      </c>
      <c r="QT5" s="1" t="n">
        <f aca="false">QP5-QR5</f>
        <v>54</v>
      </c>
      <c r="QU5" s="1" t="n">
        <v>47</v>
      </c>
      <c r="QV5" s="1" t="n">
        <v>27.5</v>
      </c>
      <c r="QW5" s="1" t="n">
        <v>16.5</v>
      </c>
      <c r="QX5" s="1" t="n">
        <f aca="false">QV5/PG5</f>
        <v>14.7849462365591</v>
      </c>
      <c r="QY5" s="1" t="n">
        <f aca="false">QW5/PG5</f>
        <v>8.87096774193548</v>
      </c>
      <c r="QZ5" s="23" t="n">
        <f aca="false">(QV5-QW5)/QV5</f>
        <v>0.4</v>
      </c>
      <c r="RA5" s="1" t="n">
        <v>116</v>
      </c>
      <c r="RB5" s="1" t="n">
        <v>68</v>
      </c>
      <c r="RC5" s="1" t="n">
        <f aca="false">RB5+(RA5-RB5)/3</f>
        <v>84</v>
      </c>
      <c r="RD5" s="1" t="n">
        <v>73</v>
      </c>
      <c r="RE5" s="1" t="n">
        <v>10</v>
      </c>
      <c r="RF5" s="1" t="n">
        <v>50</v>
      </c>
      <c r="RG5" s="1" t="n">
        <f aca="false">RF5/PG5</f>
        <v>26.8817204301075</v>
      </c>
      <c r="RH5" s="1" t="n">
        <v>9</v>
      </c>
      <c r="RI5" s="1" t="n">
        <f aca="false">RE5+RF5+RH5</f>
        <v>69</v>
      </c>
      <c r="RJ5" s="1" t="n">
        <v>33</v>
      </c>
      <c r="RK5" s="23" t="n">
        <f aca="false">(RF5-RJ5)/RF5</f>
        <v>0.34</v>
      </c>
      <c r="RL5" s="1" t="n">
        <v>63</v>
      </c>
      <c r="RM5" s="1" t="n">
        <f aca="false">(RE5+RH5)/RF5</f>
        <v>0.38</v>
      </c>
      <c r="RN5" s="1" t="n">
        <f aca="false">(0.8*(1.04*(POWER(RI5,3)-POWER(RF5,3)))+0.6)/1000</f>
        <v>169.320088</v>
      </c>
      <c r="RO5" s="1" t="n">
        <f aca="false">RN5/PG5</f>
        <v>91.0323053763441</v>
      </c>
      <c r="RP5" s="1" t="n">
        <v>46</v>
      </c>
      <c r="RQ5" s="1" t="n">
        <v>43</v>
      </c>
      <c r="RR5" s="23" t="n">
        <f aca="false">RP5/RQ5</f>
        <v>1.06976744186047</v>
      </c>
      <c r="RS5" s="1" t="n">
        <v>227</v>
      </c>
      <c r="RT5" s="1" t="n">
        <v>12</v>
      </c>
      <c r="RU5" s="23" t="n">
        <f aca="false">RP5/RT5</f>
        <v>3.83333333333333</v>
      </c>
      <c r="RV5" s="1" t="n">
        <v>16.3</v>
      </c>
      <c r="RW5" s="1" t="n">
        <f aca="false">((3.14*POWER(QA5,2)/4)*RV5*RD5)/1000</f>
        <v>5.38025184</v>
      </c>
      <c r="RX5" s="1" t="n">
        <f aca="false">RW5/RD5*1000</f>
        <v>73.70208</v>
      </c>
      <c r="RY5" s="1" t="n">
        <f aca="false">RW5/PG5</f>
        <v>2.89260851612903</v>
      </c>
      <c r="RZ5" s="1" t="n">
        <v>13.5</v>
      </c>
      <c r="SA5" s="1" t="n">
        <v>22</v>
      </c>
      <c r="SB5" s="1" t="n">
        <v>29</v>
      </c>
      <c r="SC5" s="1" t="n">
        <v>18</v>
      </c>
      <c r="SD5" s="23" t="n">
        <f aca="false">SB5/SC5</f>
        <v>1.61111111111111</v>
      </c>
      <c r="SE5" s="1" t="n">
        <v>185</v>
      </c>
      <c r="SF5" s="1" t="n">
        <v>10</v>
      </c>
      <c r="SG5" s="1" t="n">
        <v>84</v>
      </c>
      <c r="SH5" s="1" t="n">
        <f aca="false">SG5/PG5</f>
        <v>45.1612903225806</v>
      </c>
      <c r="SI5" s="1" t="n">
        <v>75</v>
      </c>
      <c r="SJ5" s="1" t="n">
        <f aca="false">SI5/PG5</f>
        <v>40.3225806451613</v>
      </c>
      <c r="SK5" s="1" t="n">
        <v>123</v>
      </c>
      <c r="SL5" s="1" t="n">
        <f aca="false">SK5/PG5</f>
        <v>66.1290322580645</v>
      </c>
      <c r="SM5" s="1" t="n">
        <v>63</v>
      </c>
      <c r="SN5" s="1" t="n">
        <f aca="false">SM5/PG5</f>
        <v>33.8709677419355</v>
      </c>
      <c r="SO5" s="1" t="n">
        <f aca="false">SK5-SM5</f>
        <v>60</v>
      </c>
      <c r="SP5" s="1" t="n">
        <v>50</v>
      </c>
      <c r="SQ5" s="1" t="n">
        <v>30.8</v>
      </c>
      <c r="SR5" s="1" t="n">
        <v>19.2</v>
      </c>
      <c r="SS5" s="1" t="n">
        <f aca="false">SQ5/PG5</f>
        <v>16.5591397849462</v>
      </c>
      <c r="ST5" s="1" t="n">
        <f aca="false">SR5/PG5</f>
        <v>10.3225806451613</v>
      </c>
      <c r="SU5" s="23" t="n">
        <f aca="false">(SQ5-SR5)/SQ5</f>
        <v>0.376623376623377</v>
      </c>
      <c r="SV5" s="1" t="n">
        <v>112</v>
      </c>
      <c r="SW5" s="1" t="n">
        <v>69</v>
      </c>
      <c r="SX5" s="1" t="n">
        <f aca="false">SW5+(SV5-SW5)/3</f>
        <v>83.3333333333333</v>
      </c>
      <c r="SY5" s="1" t="n">
        <v>80</v>
      </c>
      <c r="SZ5" s="1" t="n">
        <v>11</v>
      </c>
      <c r="TA5" s="1" t="n">
        <v>51</v>
      </c>
      <c r="TB5" s="1" t="n">
        <f aca="false">TA5/PG5</f>
        <v>27.4193548387097</v>
      </c>
      <c r="TC5" s="1" t="n">
        <v>10</v>
      </c>
      <c r="TD5" s="1" t="n">
        <f aca="false">SZ5+TA5+TC5</f>
        <v>72</v>
      </c>
      <c r="TE5" s="1" t="n">
        <v>38</v>
      </c>
      <c r="TF5" s="23" t="n">
        <f aca="false">(TA5-TE5)/TA5</f>
        <v>0.254901960784314</v>
      </c>
      <c r="TG5" s="1" t="n">
        <v>50</v>
      </c>
      <c r="TH5" s="1" t="n">
        <f aca="false">(SZ5+TC5)/TA5</f>
        <v>0.411764705882353</v>
      </c>
      <c r="TI5" s="1" t="n">
        <f aca="false">(0.8*(1.04*(POWER(TD5,3)-POWER(TA5,3)))+0.6)/1000</f>
        <v>200.177304</v>
      </c>
      <c r="TJ5" s="1" t="n">
        <f aca="false">TI5/PG5</f>
        <v>107.622206451613</v>
      </c>
      <c r="TK5" s="1" t="n">
        <v>50</v>
      </c>
      <c r="TL5" s="1" t="n">
        <v>41</v>
      </c>
      <c r="TM5" s="23" t="n">
        <f aca="false">TK5/TL5</f>
        <v>1.21951219512195</v>
      </c>
      <c r="TN5" s="1" t="n">
        <v>160</v>
      </c>
      <c r="TO5" s="1" t="n">
        <v>15</v>
      </c>
      <c r="TP5" s="23" t="n">
        <f aca="false">TK5/TO5</f>
        <v>3.33333333333333</v>
      </c>
      <c r="TQ5" s="1" t="n">
        <v>19.6</v>
      </c>
      <c r="TR5" s="1" t="n">
        <f aca="false">((3.14*POWER(QA5,2)/4)*TQ5*SY5)/1000</f>
        <v>7.0898688</v>
      </c>
      <c r="TS5" s="1" t="n">
        <f aca="false">TR5/SY5*1000</f>
        <v>88.62336</v>
      </c>
      <c r="TT5" s="1" t="n">
        <f aca="false">TR5/PG5</f>
        <v>3.81175741935484</v>
      </c>
      <c r="TU5" s="1" t="n">
        <v>14.8</v>
      </c>
      <c r="TV5" s="1" t="n">
        <v>29</v>
      </c>
      <c r="TW5" s="1" t="n">
        <v>45</v>
      </c>
      <c r="TX5" s="1" t="n">
        <v>21</v>
      </c>
      <c r="TY5" s="23" t="n">
        <f aca="false">TW5/TX5</f>
        <v>2.14285714285714</v>
      </c>
      <c r="TZ5" s="1" t="n">
        <v>150</v>
      </c>
      <c r="UA5" s="1" t="n">
        <v>14</v>
      </c>
      <c r="UB5" s="1" t="n">
        <v>84</v>
      </c>
      <c r="UC5" s="1" t="n">
        <f aca="false">UB5/PG5</f>
        <v>45.1612903225806</v>
      </c>
      <c r="UD5" s="1" t="n">
        <v>84</v>
      </c>
      <c r="UE5" s="1" t="n">
        <f aca="false">UD5/PG5</f>
        <v>45.1612903225806</v>
      </c>
      <c r="UF5" s="1" t="n">
        <v>113</v>
      </c>
      <c r="UG5" s="1" t="n">
        <f aca="false">UF5/PG5</f>
        <v>60.752688172043</v>
      </c>
      <c r="UH5" s="1" t="n">
        <v>61</v>
      </c>
      <c r="UI5" s="1" t="n">
        <f aca="false">UH5/PG5</f>
        <v>32.7956989247312</v>
      </c>
      <c r="UJ5" s="1" t="n">
        <f aca="false">UF5-UH5</f>
        <v>52</v>
      </c>
      <c r="UK5" s="1" t="n">
        <v>46</v>
      </c>
      <c r="UL5" s="1" t="n">
        <v>33.4</v>
      </c>
      <c r="UM5" s="1" t="n">
        <v>20.5</v>
      </c>
      <c r="UN5" s="1" t="n">
        <f aca="false">UL5/PG5</f>
        <v>17.9569892473118</v>
      </c>
      <c r="UO5" s="1" t="n">
        <f aca="false">UM5/PG5</f>
        <v>11.0215053763441</v>
      </c>
      <c r="UP5" s="23" t="n">
        <f aca="false">(UL5-UM5)/UL5</f>
        <v>0.38622754491018</v>
      </c>
      <c r="UQ5" s="1" t="n">
        <v>109</v>
      </c>
      <c r="UR5" s="1" t="n">
        <v>62</v>
      </c>
      <c r="US5" s="1" t="n">
        <f aca="false">UR5+(UQ5-UR5)/3</f>
        <v>77.6666666666667</v>
      </c>
      <c r="UT5" s="1" t="n">
        <v>70</v>
      </c>
      <c r="UU5" s="1" t="n">
        <v>10</v>
      </c>
      <c r="UV5" s="1" t="n">
        <v>54</v>
      </c>
      <c r="UW5" s="1" t="n">
        <f aca="false">UV5/PG5</f>
        <v>29.0322580645161</v>
      </c>
      <c r="UX5" s="1" t="n">
        <v>9</v>
      </c>
      <c r="UY5" s="1" t="n">
        <f aca="false">UU5+UV5+UX5</f>
        <v>73</v>
      </c>
      <c r="UZ5" s="1" t="n">
        <v>38</v>
      </c>
      <c r="VA5" s="23" t="n">
        <f aca="false">(UV5-UZ5)/UV5</f>
        <v>0.296296296296296</v>
      </c>
      <c r="VB5" s="1" t="n">
        <v>57</v>
      </c>
      <c r="VC5" s="1" t="n">
        <f aca="false">(UU5+UX5)/UV5</f>
        <v>0.351851851851852</v>
      </c>
      <c r="VD5" s="1" t="n">
        <f aca="false">(0.8*(1.04*(POWER(UY5,3)-POWER(UV5,3)))+0.6)/1000</f>
        <v>192.652696</v>
      </c>
      <c r="VE5" s="1" t="n">
        <f aca="false">VD5/PG5</f>
        <v>103.57671827957</v>
      </c>
      <c r="VF5" s="1" t="n">
        <v>57</v>
      </c>
      <c r="VG5" s="1" t="n">
        <v>41</v>
      </c>
      <c r="VH5" s="23" t="n">
        <f aca="false">VF5/VG5</f>
        <v>1.39024390243902</v>
      </c>
      <c r="VI5" s="1" t="n">
        <v>153</v>
      </c>
      <c r="VJ5" s="1" t="n">
        <v>15</v>
      </c>
      <c r="VK5" s="23" t="n">
        <f aca="false">VF5/VJ5</f>
        <v>3.8</v>
      </c>
      <c r="VL5" s="1" t="n">
        <v>20.4</v>
      </c>
      <c r="VM5" s="1" t="n">
        <f aca="false">((3.14*POWER(QA5,2)/4)*VL5*UT5)/1000</f>
        <v>6.4568448</v>
      </c>
      <c r="VN5" s="1" t="n">
        <f aca="false">VM5/UT5*1000</f>
        <v>92.24064</v>
      </c>
      <c r="VO5" s="1" t="n">
        <f aca="false">VM5/PG5</f>
        <v>3.47142193548387</v>
      </c>
      <c r="VP5" s="1" t="n">
        <v>15.2</v>
      </c>
      <c r="VQ5" s="1" t="n">
        <v>26</v>
      </c>
      <c r="VR5" s="1" t="n">
        <v>-1</v>
      </c>
      <c r="VS5" s="1" t="n">
        <v>-1</v>
      </c>
      <c r="VT5" s="23" t="n">
        <v>-1</v>
      </c>
      <c r="VU5" s="1" t="n">
        <v>-1</v>
      </c>
      <c r="VV5" s="1" t="n">
        <v>-1</v>
      </c>
      <c r="VW5" s="1" t="n">
        <v>90</v>
      </c>
      <c r="VX5" s="1" t="n">
        <f aca="false">VW5/PG5</f>
        <v>48.3870967741935</v>
      </c>
      <c r="VY5" s="1" t="n">
        <v>79</v>
      </c>
      <c r="VZ5" s="1" t="n">
        <f aca="false">VY5/PG5</f>
        <v>42.4731182795699</v>
      </c>
      <c r="WA5" s="1" t="n">
        <v>107</v>
      </c>
      <c r="WB5" s="1" t="n">
        <f aca="false">WA5/PG5</f>
        <v>57.5268817204301</v>
      </c>
      <c r="WC5" s="1" t="n">
        <v>52</v>
      </c>
      <c r="WD5" s="1" t="n">
        <f aca="false">WC5/PG5</f>
        <v>27.9569892473118</v>
      </c>
      <c r="WE5" s="1" t="n">
        <f aca="false">WA5-WC5</f>
        <v>55</v>
      </c>
      <c r="WF5" s="1" t="n">
        <v>52</v>
      </c>
      <c r="WG5" s="1" t="n">
        <v>27.2</v>
      </c>
      <c r="WH5" s="1" t="n">
        <v>13.8</v>
      </c>
      <c r="WI5" s="1" t="n">
        <f aca="false">WG5/PG5</f>
        <v>14.6236559139785</v>
      </c>
      <c r="WJ5" s="1" t="n">
        <f aca="false">WH5/PG5</f>
        <v>7.41935483870968</v>
      </c>
      <c r="WK5" s="23" t="n">
        <f aca="false">(WG5-WH5)/WG5</f>
        <v>0.492647058823529</v>
      </c>
      <c r="WL5" s="1" t="n">
        <v>112</v>
      </c>
      <c r="WM5" s="1" t="n">
        <v>71</v>
      </c>
      <c r="WN5" s="1" t="n">
        <v>84.6666666666667</v>
      </c>
      <c r="WO5" s="1" t="n">
        <v>75</v>
      </c>
      <c r="WP5" s="1" t="n">
        <v>10</v>
      </c>
      <c r="WQ5" s="1" t="n">
        <v>51</v>
      </c>
      <c r="WR5" s="1" t="n">
        <v>27.4193548387097</v>
      </c>
      <c r="WS5" s="1" t="n">
        <v>10</v>
      </c>
      <c r="WT5" s="1" t="n">
        <v>71</v>
      </c>
      <c r="WU5" s="1" t="n">
        <v>37</v>
      </c>
      <c r="WV5" s="23" t="n">
        <v>0.274509803921569</v>
      </c>
      <c r="WW5" s="1" t="n">
        <v>53</v>
      </c>
      <c r="WX5" s="1" t="n">
        <v>0.392156862745098</v>
      </c>
      <c r="WY5" s="1" t="n">
        <v>187.41692</v>
      </c>
      <c r="WZ5" s="1" t="n">
        <v>100.761784946237</v>
      </c>
      <c r="XA5" s="1" t="n">
        <v>56</v>
      </c>
      <c r="XB5" s="1" t="n">
        <v>42</v>
      </c>
      <c r="XC5" s="23" t="n">
        <v>1.33333333333333</v>
      </c>
      <c r="XD5" s="1" t="n">
        <v>205</v>
      </c>
      <c r="XE5" s="1" t="n">
        <v>14</v>
      </c>
      <c r="XF5" s="23" t="n">
        <v>4</v>
      </c>
      <c r="XG5" s="1" t="n">
        <v>20</v>
      </c>
      <c r="XH5" s="1" t="n">
        <v>6.7824</v>
      </c>
      <c r="XI5" s="1" t="n">
        <f aca="false">XH5/WO5*1000</f>
        <v>90.432</v>
      </c>
      <c r="XJ5" s="1" t="n">
        <v>3.64645161290323</v>
      </c>
      <c r="XK5" s="1" t="n">
        <v>14.4</v>
      </c>
      <c r="XL5" s="1" t="n">
        <v>33</v>
      </c>
      <c r="XM5" s="1" t="n">
        <v>46</v>
      </c>
      <c r="XN5" s="1" t="n">
        <v>26</v>
      </c>
      <c r="XO5" s="23" t="n">
        <v>1.76923076923077</v>
      </c>
      <c r="XP5" s="1" t="n">
        <v>145</v>
      </c>
      <c r="XQ5" s="1" t="n">
        <v>14</v>
      </c>
      <c r="XR5" s="1" t="n">
        <v>87</v>
      </c>
      <c r="XS5" s="1" t="n">
        <v>46.7741935483871</v>
      </c>
      <c r="XT5" s="1" t="n">
        <v>85</v>
      </c>
      <c r="XU5" s="1" t="n">
        <v>45.6989247311828</v>
      </c>
      <c r="XV5" s="1" t="n">
        <v>149</v>
      </c>
      <c r="XW5" s="1" t="n">
        <v>80.1075268817204</v>
      </c>
      <c r="XX5" s="1" t="n">
        <v>78</v>
      </c>
      <c r="XY5" s="1" t="n">
        <v>41.9354838709677</v>
      </c>
      <c r="XZ5" s="1" t="n">
        <v>71</v>
      </c>
      <c r="YA5" s="1" t="n">
        <v>48</v>
      </c>
      <c r="YB5" s="1" t="n">
        <v>32.9</v>
      </c>
      <c r="YC5" s="1" t="n">
        <v>18.2</v>
      </c>
      <c r="YD5" s="1" t="n">
        <v>17.6881720430108</v>
      </c>
      <c r="YE5" s="1" t="n">
        <v>9.78494623655914</v>
      </c>
      <c r="YF5" s="23" t="n">
        <v>0.446808510638298</v>
      </c>
      <c r="YG5" s="1" t="n">
        <v>129</v>
      </c>
      <c r="YH5" s="1" t="n">
        <v>84</v>
      </c>
      <c r="YI5" s="1" t="n">
        <v>99</v>
      </c>
      <c r="YJ5" s="1" t="n">
        <v>57</v>
      </c>
      <c r="YK5" s="1" t="n">
        <v>12</v>
      </c>
      <c r="YL5" s="1" t="n">
        <v>55</v>
      </c>
      <c r="YM5" s="1" t="n">
        <v>29.5698924731183</v>
      </c>
      <c r="YN5" s="1" t="n">
        <v>11</v>
      </c>
      <c r="YO5" s="1" t="n">
        <v>78</v>
      </c>
      <c r="YP5" s="1" t="n">
        <v>39</v>
      </c>
      <c r="YQ5" s="23" t="n">
        <v>0.290909090909091</v>
      </c>
      <c r="YR5" s="1" t="n">
        <v>55</v>
      </c>
      <c r="YS5" s="1" t="n">
        <v>0.418181818181818</v>
      </c>
      <c r="YT5" s="1" t="n">
        <v>256.403864</v>
      </c>
      <c r="YU5" s="1" t="n">
        <v>137.851539784946</v>
      </c>
      <c r="YV5" s="1" t="n">
        <v>63</v>
      </c>
      <c r="YW5" s="1" t="n">
        <v>36</v>
      </c>
      <c r="YX5" s="23" t="n">
        <v>1.75</v>
      </c>
      <c r="YY5" s="1" t="n">
        <v>264</v>
      </c>
      <c r="YZ5" s="1" t="n">
        <v>18</v>
      </c>
      <c r="ZA5" s="23" t="n">
        <v>3.5</v>
      </c>
      <c r="ZB5" s="1" t="n">
        <v>19.9</v>
      </c>
      <c r="ZC5" s="1" t="n">
        <v>5.12885088</v>
      </c>
      <c r="ZD5" s="1" t="n">
        <f aca="false">ZC5/YJ5*1000</f>
        <v>89.97984</v>
      </c>
      <c r="ZE5" s="1" t="n">
        <v>2.75744670967742</v>
      </c>
      <c r="ZF5" s="1" t="n">
        <v>16.6</v>
      </c>
      <c r="ZG5" s="1" t="n">
        <v>26</v>
      </c>
      <c r="ZH5" s="1" t="n">
        <v>39</v>
      </c>
      <c r="ZI5" s="1" t="n">
        <v>29</v>
      </c>
      <c r="ZJ5" s="23" t="n">
        <v>1.3448275862069</v>
      </c>
      <c r="ZK5" s="1" t="n">
        <v>170</v>
      </c>
      <c r="ZL5" s="1" t="n">
        <v>15</v>
      </c>
      <c r="ZM5" s="1" t="n">
        <v>95</v>
      </c>
      <c r="ZN5" s="1" t="n">
        <v>51.0752688172043</v>
      </c>
      <c r="ZO5" s="1" t="n">
        <v>90</v>
      </c>
      <c r="ZP5" s="1" t="n">
        <v>48.3870967741935</v>
      </c>
      <c r="ZQ5" s="1" t="n">
        <v>157</v>
      </c>
      <c r="ZR5" s="1" t="n">
        <v>84.4086021505376</v>
      </c>
      <c r="ZS5" s="1" t="n">
        <v>81</v>
      </c>
      <c r="ZT5" s="1" t="n">
        <v>43.5483870967742</v>
      </c>
      <c r="ZU5" s="1" t="n">
        <v>76</v>
      </c>
      <c r="ZV5" s="1" t="n">
        <v>49</v>
      </c>
      <c r="ZW5" s="1" t="n">
        <v>26.4</v>
      </c>
      <c r="ZX5" s="1" t="n">
        <v>17.9</v>
      </c>
      <c r="ZY5" s="1" t="n">
        <v>14.1935483870968</v>
      </c>
      <c r="ZZ5" s="1" t="n">
        <v>9.62365591397849</v>
      </c>
      <c r="AAA5" s="23" t="n">
        <v>0.321969696969697</v>
      </c>
      <c r="AAB5" s="1" t="n">
        <v>119</v>
      </c>
      <c r="AAC5" s="1" t="n">
        <v>77</v>
      </c>
      <c r="AAD5" s="1" t="n">
        <v>91</v>
      </c>
      <c r="AAE5" s="1" t="n">
        <v>54</v>
      </c>
      <c r="AAF5" s="1" t="n">
        <v>10</v>
      </c>
      <c r="AAG5" s="1" t="n">
        <v>55</v>
      </c>
      <c r="AAH5" s="1" t="n">
        <v>29.5698924731183</v>
      </c>
      <c r="AAI5" s="1" t="n">
        <v>10</v>
      </c>
      <c r="AAJ5" s="1" t="n">
        <v>75</v>
      </c>
      <c r="AAK5" s="1" t="n">
        <v>37</v>
      </c>
      <c r="AAL5" s="23" t="n">
        <v>0.327272727272727</v>
      </c>
      <c r="AAM5" s="1" t="n">
        <v>62</v>
      </c>
      <c r="AAN5" s="1" t="n">
        <v>0.363636363636364</v>
      </c>
      <c r="AAO5" s="1" t="n">
        <v>212.5766</v>
      </c>
      <c r="AAP5" s="1" t="n">
        <v>114.288494623656</v>
      </c>
      <c r="AAQ5" s="1" t="n">
        <v>50</v>
      </c>
      <c r="AAR5" s="1" t="n">
        <v>32</v>
      </c>
      <c r="AAS5" s="23" t="n">
        <v>1.5625</v>
      </c>
      <c r="AAT5" s="1" t="n">
        <v>209</v>
      </c>
      <c r="AAU5" s="1" t="n">
        <v>13</v>
      </c>
      <c r="AAV5" s="23" t="n">
        <v>3.84615384615385</v>
      </c>
      <c r="AAW5" s="1" t="n">
        <v>20.2</v>
      </c>
      <c r="AAX5" s="1" t="n">
        <v>4.93216128</v>
      </c>
      <c r="AAY5" s="1" t="n">
        <f aca="false">AAX5/AAE5*1000</f>
        <v>91.33632</v>
      </c>
      <c r="AAZ5" s="1" t="n">
        <v>2.65169961290323</v>
      </c>
      <c r="ABA5" s="1" t="n">
        <v>17.2</v>
      </c>
      <c r="ABB5" s="1" t="n">
        <v>-1</v>
      </c>
      <c r="ABC5" s="1" t="n">
        <v>28</v>
      </c>
      <c r="ABD5" s="1" t="n">
        <v>23</v>
      </c>
      <c r="ABE5" s="23" t="n">
        <v>1.21739130434783</v>
      </c>
      <c r="ABF5" s="1" t="n">
        <v>216</v>
      </c>
      <c r="ABG5" s="1" t="n">
        <v>10</v>
      </c>
      <c r="ABH5" s="1" t="n">
        <v>93</v>
      </c>
      <c r="ABI5" s="1" t="n">
        <v>50</v>
      </c>
      <c r="ABJ5" s="1" t="n">
        <v>79</v>
      </c>
      <c r="ABK5" s="1" t="n">
        <v>42.4731182795699</v>
      </c>
      <c r="ABL5" s="1" t="n">
        <v>118</v>
      </c>
      <c r="ABM5" s="1" t="n">
        <v>63.4408602150538</v>
      </c>
      <c r="ABN5" s="1" t="n">
        <v>56</v>
      </c>
      <c r="ABO5" s="1" t="n">
        <v>30.1075268817204</v>
      </c>
      <c r="ABP5" s="1" t="n">
        <v>62</v>
      </c>
      <c r="ABQ5" s="1" t="n">
        <v>60</v>
      </c>
      <c r="ABR5" s="1" t="n">
        <v>29.5</v>
      </c>
      <c r="ABS5" s="1" t="n">
        <v>15.4</v>
      </c>
      <c r="ABT5" s="1" t="n">
        <v>15.8602150537634</v>
      </c>
      <c r="ABU5" s="1" t="n">
        <v>8.27956989247312</v>
      </c>
      <c r="ABV5" s="23" t="n">
        <v>0.477966101694915</v>
      </c>
      <c r="ABW5" s="1" t="n">
        <v>119</v>
      </c>
      <c r="ABX5" s="1" t="n">
        <v>76</v>
      </c>
      <c r="ABY5" s="1" t="n">
        <v>90.3333333333333</v>
      </c>
      <c r="ABZ5" s="1" t="n">
        <v>63</v>
      </c>
      <c r="ACA5" s="1" t="n">
        <v>11</v>
      </c>
      <c r="ACB5" s="1" t="n">
        <v>53</v>
      </c>
      <c r="ACC5" s="1" t="n">
        <v>28.494623655914</v>
      </c>
      <c r="ACD5" s="1" t="n">
        <v>10</v>
      </c>
      <c r="ACE5" s="1" t="n">
        <v>74</v>
      </c>
      <c r="ACF5" s="1" t="n">
        <v>32</v>
      </c>
      <c r="ACG5" s="23" t="n">
        <v>0.39622641509434</v>
      </c>
      <c r="ACH5" s="1" t="n">
        <v>68</v>
      </c>
      <c r="ACI5" s="1" t="n">
        <v>0.39622641509434</v>
      </c>
      <c r="ACJ5" s="1" t="n">
        <v>213.281304</v>
      </c>
      <c r="ACK5" s="1" t="n">
        <v>114.667367741935</v>
      </c>
      <c r="ACL5" s="1" t="n">
        <v>64</v>
      </c>
      <c r="ACM5" s="1" t="n">
        <v>42</v>
      </c>
      <c r="ACN5" s="23" t="n">
        <v>1.52380952380952</v>
      </c>
      <c r="ACO5" s="1" t="n">
        <v>168</v>
      </c>
      <c r="ACP5" s="1" t="n">
        <v>17</v>
      </c>
      <c r="ACQ5" s="23" t="n">
        <v>3.76470588235294</v>
      </c>
      <c r="ACR5" s="1" t="n">
        <v>25.1</v>
      </c>
      <c r="ACS5" s="1" t="n">
        <v>7.15000608</v>
      </c>
      <c r="ACT5" s="1" t="n">
        <f aca="false">ACS5/ABZ5*1000</f>
        <v>113.49216</v>
      </c>
      <c r="ACU5" s="1" t="n">
        <v>3.84408929032258</v>
      </c>
      <c r="ACV5" s="1" t="n">
        <v>18.7</v>
      </c>
      <c r="ACW5" s="1" t="n">
        <v>28</v>
      </c>
      <c r="ACX5" s="1" t="n">
        <v>52</v>
      </c>
      <c r="ACY5" s="1" t="n">
        <v>23</v>
      </c>
      <c r="ACZ5" s="23" t="n">
        <v>2.26086956521739</v>
      </c>
      <c r="ADA5" s="1" t="n">
        <v>154</v>
      </c>
      <c r="ADB5" s="1" t="n">
        <v>17</v>
      </c>
      <c r="ADC5" s="1" t="n">
        <v>89</v>
      </c>
      <c r="ADD5" s="1" t="n">
        <v>47.8494623655914</v>
      </c>
      <c r="ADE5" s="1" t="n">
        <v>90</v>
      </c>
      <c r="ADF5" s="1" t="n">
        <v>48.3870967741935</v>
      </c>
      <c r="ADG5" s="1" t="n">
        <v>123</v>
      </c>
      <c r="ADH5" s="1" t="n">
        <v>66.1290322580645</v>
      </c>
      <c r="ADI5" s="1" t="n">
        <v>54</v>
      </c>
      <c r="ADJ5" s="1" t="n">
        <v>29.0322580645161</v>
      </c>
      <c r="ADK5" s="1" t="n">
        <v>69</v>
      </c>
      <c r="ADL5" s="1" t="n">
        <v>60</v>
      </c>
      <c r="ADM5" s="1" t="n">
        <v>24.5</v>
      </c>
      <c r="ADN5" s="1" t="n">
        <v>14.5</v>
      </c>
      <c r="ADO5" s="1" t="n">
        <v>13.1720430107527</v>
      </c>
      <c r="ADP5" s="1" t="n">
        <v>7.79569892473118</v>
      </c>
      <c r="ADQ5" s="23" t="n">
        <v>0.408163265306122</v>
      </c>
    </row>
    <row r="6" s="1" customFormat="true" ht="21" hidden="false" customHeight="false" outlineLevel="0" collapsed="false">
      <c r="A6" s="68" t="s">
        <v>540</v>
      </c>
      <c r="B6" s="15" t="s">
        <v>502</v>
      </c>
      <c r="C6" s="15" t="n">
        <v>48</v>
      </c>
      <c r="D6" s="15" t="n">
        <v>63</v>
      </c>
      <c r="E6" s="15" t="n">
        <v>167</v>
      </c>
      <c r="F6" s="17" t="n">
        <v>2</v>
      </c>
      <c r="G6" s="17" t="n">
        <v>3</v>
      </c>
      <c r="H6" s="28" t="n">
        <v>345</v>
      </c>
      <c r="I6" s="17" t="n">
        <v>413</v>
      </c>
      <c r="J6" s="17" t="n">
        <v>998</v>
      </c>
      <c r="K6" s="17" t="n">
        <v>998</v>
      </c>
      <c r="L6" s="17" t="n">
        <v>998</v>
      </c>
      <c r="M6" s="17" t="n">
        <v>998</v>
      </c>
      <c r="N6" s="17" t="n">
        <v>998</v>
      </c>
      <c r="O6" s="17" t="n">
        <v>998</v>
      </c>
      <c r="P6" s="17" t="n">
        <v>17</v>
      </c>
      <c r="Q6" s="17" t="n">
        <v>25</v>
      </c>
      <c r="R6" s="17" t="n">
        <v>998</v>
      </c>
      <c r="S6" s="17" t="n">
        <v>998</v>
      </c>
      <c r="T6" s="17" t="n">
        <v>998</v>
      </c>
      <c r="U6" s="17" t="n">
        <v>998</v>
      </c>
      <c r="V6" s="17" t="n">
        <v>2404</v>
      </c>
      <c r="W6" s="32" t="n">
        <v>0.677083333333333</v>
      </c>
      <c r="X6" s="69" t="n">
        <v>-1</v>
      </c>
      <c r="Y6" s="69" t="n">
        <v>-1</v>
      </c>
      <c r="Z6" s="69" t="n">
        <v>-1</v>
      </c>
      <c r="AA6" s="69" t="n">
        <v>-1</v>
      </c>
      <c r="AB6" s="69" t="n">
        <v>-1</v>
      </c>
      <c r="AC6" s="69" t="n">
        <v>-1</v>
      </c>
      <c r="AD6" s="69" t="n">
        <v>-1</v>
      </c>
      <c r="AE6" s="69" t="n">
        <v>-1</v>
      </c>
      <c r="AF6" s="69" t="n">
        <v>-1</v>
      </c>
      <c r="AG6" s="69" t="n">
        <v>-1</v>
      </c>
      <c r="AH6" s="69" t="n">
        <v>-1</v>
      </c>
      <c r="AI6" s="69" t="n">
        <v>-1</v>
      </c>
      <c r="AJ6" s="69" t="n">
        <v>-1</v>
      </c>
      <c r="AK6" s="69" t="n">
        <v>-1</v>
      </c>
      <c r="AL6" s="69" t="n">
        <v>-1</v>
      </c>
      <c r="AM6" s="69" t="n">
        <v>-1</v>
      </c>
      <c r="AN6" s="69" t="n">
        <v>-1</v>
      </c>
      <c r="AO6" s="69" t="n">
        <v>-1</v>
      </c>
      <c r="AP6" s="69" t="n">
        <v>-1</v>
      </c>
      <c r="AQ6" s="69" t="n">
        <v>-1</v>
      </c>
      <c r="AR6" s="69" t="n">
        <v>-1</v>
      </c>
      <c r="AS6" s="69" t="n">
        <v>-1</v>
      </c>
      <c r="AT6" s="69" t="n">
        <v>-1</v>
      </c>
      <c r="AU6" s="69" t="n">
        <v>-1</v>
      </c>
      <c r="AV6" s="69" t="n">
        <v>-1</v>
      </c>
      <c r="AW6" s="69" t="n">
        <v>-1</v>
      </c>
      <c r="AX6" s="69" t="n">
        <v>-1</v>
      </c>
      <c r="AY6" s="69" t="n">
        <v>-1</v>
      </c>
      <c r="AZ6" s="69" t="n">
        <v>-1</v>
      </c>
      <c r="BA6" s="69" t="n">
        <v>-1</v>
      </c>
      <c r="BB6" s="69" t="n">
        <v>-1</v>
      </c>
      <c r="BC6" s="69" t="n">
        <v>-1</v>
      </c>
      <c r="BD6" s="69" t="n">
        <v>-1</v>
      </c>
      <c r="BE6" s="69" t="n">
        <v>-1</v>
      </c>
      <c r="BF6" s="69" t="n">
        <v>-1</v>
      </c>
      <c r="BG6" s="69" t="n">
        <v>-1</v>
      </c>
      <c r="BH6" s="69" t="n">
        <v>-1</v>
      </c>
      <c r="BI6" s="69" t="n">
        <v>-1</v>
      </c>
      <c r="BJ6" s="69" t="n">
        <v>-1</v>
      </c>
      <c r="BK6" s="69" t="n">
        <v>-1</v>
      </c>
      <c r="BL6" s="69" t="n">
        <v>-1</v>
      </c>
      <c r="BM6" s="69" t="n">
        <v>-1</v>
      </c>
      <c r="BN6" s="69" t="n">
        <v>-1</v>
      </c>
      <c r="BO6" s="69" t="n">
        <v>-1</v>
      </c>
      <c r="BP6" s="69" t="n">
        <v>-1</v>
      </c>
      <c r="BQ6" s="69" t="n">
        <v>-1</v>
      </c>
      <c r="BR6" s="69" t="n">
        <v>-1</v>
      </c>
      <c r="BS6" s="69" t="n">
        <v>-1</v>
      </c>
      <c r="BT6" s="69" t="n">
        <v>282</v>
      </c>
      <c r="BU6" s="69" t="n">
        <v>245</v>
      </c>
      <c r="BV6" s="69" t="n">
        <v>255</v>
      </c>
      <c r="BW6" s="69" t="n">
        <v>253</v>
      </c>
      <c r="BX6" s="69" t="n">
        <v>-1</v>
      </c>
      <c r="BY6" s="69" t="n">
        <v>-1</v>
      </c>
      <c r="BZ6" s="69" t="n">
        <v>-1</v>
      </c>
      <c r="CA6" s="69" t="n">
        <v>-1</v>
      </c>
      <c r="CB6" s="69" t="n">
        <v>292</v>
      </c>
      <c r="CC6" s="69" t="n">
        <v>190</v>
      </c>
      <c r="CD6" s="69" t="n">
        <v>168</v>
      </c>
      <c r="CE6" s="69" t="n">
        <v>225</v>
      </c>
      <c r="CF6" s="69" t="n">
        <v>-1</v>
      </c>
      <c r="CG6" s="69" t="n">
        <v>-1</v>
      </c>
      <c r="CH6" s="69" t="n">
        <v>-1</v>
      </c>
      <c r="CI6" s="69" t="n">
        <v>-1</v>
      </c>
      <c r="CJ6" s="69" t="n">
        <v>1.0354609929078</v>
      </c>
      <c r="CK6" s="69" t="n">
        <v>0.775510204081633</v>
      </c>
      <c r="CL6" s="69" t="n">
        <v>0.658823529411765</v>
      </c>
      <c r="CM6" s="69" t="n">
        <v>0.889328063241107</v>
      </c>
      <c r="CN6" s="69" t="n">
        <v>-1</v>
      </c>
      <c r="CO6" s="69" t="n">
        <v>-1</v>
      </c>
      <c r="CP6" s="69" t="n">
        <v>-1</v>
      </c>
      <c r="CQ6" s="69" t="n">
        <v>-1</v>
      </c>
      <c r="CR6" s="69" t="n">
        <v>624</v>
      </c>
      <c r="CS6" s="69" t="n">
        <v>527</v>
      </c>
      <c r="CT6" s="69" t="n">
        <v>474</v>
      </c>
      <c r="CU6" s="69" t="n">
        <v>452</v>
      </c>
      <c r="CV6" s="69" t="n">
        <v>503</v>
      </c>
      <c r="CW6" s="69" t="n">
        <v>580</v>
      </c>
      <c r="CX6" s="69" t="n">
        <v>570</v>
      </c>
      <c r="CY6" s="69" t="n">
        <v>606</v>
      </c>
      <c r="CZ6" s="69" t="n">
        <v>221</v>
      </c>
      <c r="DA6" s="69" t="n">
        <v>151</v>
      </c>
      <c r="DB6" s="69" t="n">
        <v>135</v>
      </c>
      <c r="DC6" s="69" t="n">
        <v>154</v>
      </c>
      <c r="DD6" s="69" t="n">
        <v>-1</v>
      </c>
      <c r="DE6" s="69" t="n">
        <v>-1</v>
      </c>
      <c r="DF6" s="69" t="n">
        <v>-1</v>
      </c>
      <c r="DG6" s="69" t="n">
        <v>-1</v>
      </c>
      <c r="DH6" s="69" t="n">
        <v>87.2340425531915</v>
      </c>
      <c r="DI6" s="69" t="n">
        <v>76.734693877551</v>
      </c>
      <c r="DJ6" s="69" t="n">
        <v>94.1176470588235</v>
      </c>
      <c r="DK6" s="69" t="n">
        <v>71.5415019762846</v>
      </c>
      <c r="DL6" s="69" t="n">
        <v>-1</v>
      </c>
      <c r="DM6" s="69" t="n">
        <v>-1</v>
      </c>
      <c r="DN6" s="69" t="n">
        <v>-1</v>
      </c>
      <c r="DO6" s="69" t="n">
        <v>-1</v>
      </c>
      <c r="DP6" s="69" t="n">
        <v>882.6</v>
      </c>
      <c r="DQ6" s="69" t="n">
        <v>42.2</v>
      </c>
      <c r="DR6" s="69" t="n">
        <v>68.13</v>
      </c>
      <c r="DS6" s="69" t="n">
        <v>25.8</v>
      </c>
      <c r="DT6" s="69" t="n">
        <v>4.1</v>
      </c>
      <c r="DU6" s="69" t="n">
        <v>57.9</v>
      </c>
      <c r="DV6" s="69" t="n">
        <v>42</v>
      </c>
      <c r="DW6" s="69" t="n">
        <v>1.381</v>
      </c>
      <c r="DX6" s="69" t="n">
        <v>300</v>
      </c>
      <c r="DY6" s="69" t="n">
        <v>744.8</v>
      </c>
      <c r="DZ6" s="69" t="n">
        <v>55.3</v>
      </c>
      <c r="EA6" s="69" t="n">
        <v>80.99</v>
      </c>
      <c r="EB6" s="69" t="n">
        <v>16.8</v>
      </c>
      <c r="EC6" s="69" t="n">
        <v>1.5</v>
      </c>
      <c r="ED6" s="69" t="n">
        <v>91.9</v>
      </c>
      <c r="EE6" s="69" t="n">
        <v>8.1</v>
      </c>
      <c r="EF6" s="69" t="n">
        <v>11.32</v>
      </c>
      <c r="EG6" s="69" t="n">
        <v>300</v>
      </c>
      <c r="EH6" s="69" t="n">
        <v>609.5</v>
      </c>
      <c r="EI6" s="69" t="n">
        <v>11.6</v>
      </c>
      <c r="EJ6" s="69" t="n">
        <v>98.48</v>
      </c>
      <c r="EK6" s="69" t="n">
        <v>4</v>
      </c>
      <c r="EL6" s="69" t="n">
        <v>0</v>
      </c>
      <c r="EM6" s="69" t="n">
        <v>97.7</v>
      </c>
      <c r="EN6" s="69" t="n">
        <v>2.3</v>
      </c>
      <c r="EO6" s="69" t="n">
        <v>41.838</v>
      </c>
      <c r="EP6" s="69" t="n">
        <v>300</v>
      </c>
      <c r="EQ6" s="69" t="n">
        <v>512</v>
      </c>
      <c r="ER6" s="69" t="n">
        <v>13</v>
      </c>
      <c r="ES6" s="69" t="n">
        <v>117.25</v>
      </c>
      <c r="ET6" s="69" t="n">
        <v>2.2</v>
      </c>
      <c r="EU6" s="69" t="n">
        <v>0</v>
      </c>
      <c r="EV6" s="69" t="n">
        <v>98.4</v>
      </c>
      <c r="EW6" s="69" t="n">
        <v>1.6</v>
      </c>
      <c r="EX6" s="69" t="n">
        <v>60.633</v>
      </c>
      <c r="EY6" s="21" t="n">
        <v>300</v>
      </c>
      <c r="EZ6" s="69" t="n">
        <v>705.3</v>
      </c>
      <c r="FA6" s="69" t="n">
        <v>23.5</v>
      </c>
      <c r="FB6" s="69" t="n">
        <v>85.16</v>
      </c>
      <c r="FC6" s="69" t="n">
        <v>30.1</v>
      </c>
      <c r="FD6" s="69" t="n">
        <v>8.5</v>
      </c>
      <c r="FE6" s="69" t="n">
        <v>46.9</v>
      </c>
      <c r="FF6" s="69" t="n">
        <v>52.8</v>
      </c>
      <c r="FG6" s="69" t="n">
        <v>0.889</v>
      </c>
      <c r="FH6" s="69" t="n">
        <v>300</v>
      </c>
      <c r="FI6" s="69" t="n">
        <v>665.3</v>
      </c>
      <c r="FJ6" s="69" t="n">
        <v>22.4</v>
      </c>
      <c r="FK6" s="69" t="n">
        <v>90.28</v>
      </c>
      <c r="FL6" s="69" t="n">
        <v>6.8</v>
      </c>
      <c r="FM6" s="69" t="n">
        <v>0</v>
      </c>
      <c r="FN6" s="69" t="n">
        <v>97.6</v>
      </c>
      <c r="FO6" s="69" t="n">
        <v>2.4</v>
      </c>
      <c r="FP6" s="69" t="n">
        <v>39.902</v>
      </c>
      <c r="FQ6" s="21" t="n">
        <v>300</v>
      </c>
      <c r="FR6" s="69" t="n">
        <v>705.5</v>
      </c>
      <c r="FS6" s="69" t="n">
        <v>24.3</v>
      </c>
      <c r="FT6" s="69" t="n">
        <v>85.15</v>
      </c>
      <c r="FU6" s="69" t="n">
        <v>31.3</v>
      </c>
      <c r="FV6" s="69" t="n">
        <v>9.4</v>
      </c>
      <c r="FW6" s="69" t="n">
        <v>22.9</v>
      </c>
      <c r="FX6" s="69" t="n">
        <v>76.9</v>
      </c>
      <c r="FY6" s="69" t="n">
        <v>0.298</v>
      </c>
      <c r="FZ6" s="69" t="n">
        <v>300</v>
      </c>
      <c r="GA6" s="69" t="n">
        <v>745.8</v>
      </c>
      <c r="GB6" s="69" t="n">
        <v>42</v>
      </c>
      <c r="GC6" s="69" t="n">
        <v>80.71</v>
      </c>
      <c r="GD6" s="69" t="n">
        <v>24.5</v>
      </c>
      <c r="GE6" s="69" t="n">
        <v>5.7</v>
      </c>
      <c r="GF6" s="69" t="n">
        <v>89.5</v>
      </c>
      <c r="GG6" s="69" t="n">
        <v>10.5</v>
      </c>
      <c r="GH6" s="69" t="n">
        <v>8.558</v>
      </c>
      <c r="GI6" s="21" t="n">
        <v>300</v>
      </c>
      <c r="GJ6" s="69" t="n">
        <v>788.4</v>
      </c>
      <c r="GK6" s="69" t="n">
        <v>29.8</v>
      </c>
      <c r="GL6" s="69" t="n">
        <v>76.21</v>
      </c>
      <c r="GM6" s="69" t="n">
        <v>27.4</v>
      </c>
      <c r="GN6" s="69" t="n">
        <v>7.9</v>
      </c>
      <c r="GO6" s="69" t="n">
        <v>28</v>
      </c>
      <c r="GP6" s="69" t="n">
        <v>72</v>
      </c>
      <c r="GQ6" s="69" t="n">
        <v>0.389</v>
      </c>
      <c r="GR6" s="69" t="n">
        <v>300</v>
      </c>
      <c r="GS6" s="69" t="n">
        <v>713.9</v>
      </c>
      <c r="GT6" s="69" t="n">
        <v>29.3</v>
      </c>
      <c r="GU6" s="69" t="n">
        <v>84.19</v>
      </c>
      <c r="GV6" s="69" t="n">
        <v>9</v>
      </c>
      <c r="GW6" s="69" t="n">
        <v>0</v>
      </c>
      <c r="GX6" s="69" t="n">
        <v>98</v>
      </c>
      <c r="GY6" s="69" t="n">
        <v>2</v>
      </c>
      <c r="GZ6" s="69" t="n">
        <v>50.006</v>
      </c>
      <c r="HA6" s="21" t="n">
        <v>300</v>
      </c>
      <c r="HB6" s="69" t="n">
        <v>1165.2</v>
      </c>
      <c r="HC6" s="69" t="n">
        <v>67</v>
      </c>
      <c r="HD6" s="69" t="n">
        <v>51.66</v>
      </c>
      <c r="HE6" s="69" t="n">
        <v>47.1</v>
      </c>
      <c r="HF6" s="69" t="n">
        <v>32.7</v>
      </c>
      <c r="HG6" s="69" t="n">
        <v>47</v>
      </c>
      <c r="HH6" s="69" t="n">
        <v>52.9</v>
      </c>
      <c r="HI6" s="69" t="n">
        <v>0.888</v>
      </c>
      <c r="HJ6" s="69" t="n">
        <v>300</v>
      </c>
      <c r="HK6" s="69" t="n">
        <v>1016.7</v>
      </c>
      <c r="HL6" s="69" t="n">
        <v>94.4</v>
      </c>
      <c r="HM6" s="69" t="n">
        <v>59.53</v>
      </c>
      <c r="HN6" s="69" t="n">
        <v>34.3</v>
      </c>
      <c r="HO6" s="69" t="n">
        <v>12.9</v>
      </c>
      <c r="HP6" s="69" t="n">
        <v>81.9</v>
      </c>
      <c r="HQ6" s="69" t="n">
        <v>18.1</v>
      </c>
      <c r="HR6" s="69" t="n">
        <v>4.527</v>
      </c>
      <c r="HS6" s="69" t="n">
        <v>300</v>
      </c>
      <c r="HT6" s="69" t="n">
        <v>923.5</v>
      </c>
      <c r="HU6" s="69" t="n">
        <v>37.5</v>
      </c>
      <c r="HV6" s="69" t="n">
        <v>65.08</v>
      </c>
      <c r="HW6" s="69" t="n">
        <v>25.2</v>
      </c>
      <c r="HX6" s="69" t="n">
        <v>4.3</v>
      </c>
      <c r="HY6" s="69" t="n">
        <v>37.5</v>
      </c>
      <c r="HZ6" s="69" t="n">
        <v>62.4</v>
      </c>
      <c r="IA6" s="69" t="n">
        <v>0.601</v>
      </c>
      <c r="IB6" s="69" t="n">
        <v>300</v>
      </c>
      <c r="IC6" s="69" t="n">
        <v>733.4</v>
      </c>
      <c r="ID6" s="69" t="n">
        <v>27.7</v>
      </c>
      <c r="IE6" s="69" t="n">
        <v>81.93</v>
      </c>
      <c r="IF6" s="69" t="n">
        <v>8.3</v>
      </c>
      <c r="IG6" s="69" t="n">
        <v>0</v>
      </c>
      <c r="IH6" s="69" t="n">
        <v>80.9</v>
      </c>
      <c r="II6" s="69" t="n">
        <v>19.1</v>
      </c>
      <c r="IJ6" s="69" t="n">
        <v>4.236</v>
      </c>
      <c r="IK6" s="69" t="n">
        <v>300</v>
      </c>
      <c r="IL6" s="69" t="n">
        <v>-1</v>
      </c>
      <c r="IM6" s="69" t="n">
        <v>-1</v>
      </c>
      <c r="IN6" s="69" t="n">
        <v>-1</v>
      </c>
      <c r="IO6" s="69" t="n">
        <v>-1</v>
      </c>
      <c r="IP6" s="69" t="n">
        <v>-1</v>
      </c>
      <c r="IQ6" s="69" t="n">
        <v>-1</v>
      </c>
      <c r="IR6" s="69" t="n">
        <v>-1</v>
      </c>
      <c r="IS6" s="69" t="n">
        <v>-1</v>
      </c>
      <c r="IT6" s="69" t="n">
        <v>-1</v>
      </c>
      <c r="IU6" s="69" t="n">
        <v>-1</v>
      </c>
      <c r="IV6" s="69" t="n">
        <v>-1</v>
      </c>
      <c r="IW6" s="69" t="n">
        <v>-1</v>
      </c>
      <c r="IX6" s="69" t="n">
        <v>-1</v>
      </c>
      <c r="IY6" s="69" t="n">
        <v>-1</v>
      </c>
      <c r="IZ6" s="69" t="n">
        <v>-1</v>
      </c>
      <c r="JA6" s="69" t="n">
        <v>-1</v>
      </c>
      <c r="JB6" s="69" t="n">
        <v>-1</v>
      </c>
      <c r="JC6" s="69" t="n">
        <v>-1</v>
      </c>
      <c r="JD6" s="70" t="n">
        <v>1.2</v>
      </c>
      <c r="JE6" s="70" t="n">
        <v>2.8</v>
      </c>
      <c r="JF6" s="70" t="n">
        <v>-1</v>
      </c>
      <c r="JG6" s="70" t="n">
        <v>-1</v>
      </c>
      <c r="JH6" s="70" t="n">
        <v>-1</v>
      </c>
      <c r="JI6" s="70" t="n">
        <v>-1</v>
      </c>
      <c r="JJ6" s="70" t="n">
        <v>-1</v>
      </c>
      <c r="JK6" s="70" t="n">
        <v>-1</v>
      </c>
      <c r="JL6" s="70" t="n">
        <v>83</v>
      </c>
      <c r="JM6" s="70" t="n">
        <v>111</v>
      </c>
      <c r="JN6" s="70" t="n">
        <v>-1</v>
      </c>
      <c r="JO6" s="70" t="n">
        <v>-1</v>
      </c>
      <c r="JP6" s="70" t="n">
        <v>-1</v>
      </c>
      <c r="JQ6" s="70" t="n">
        <v>-1</v>
      </c>
      <c r="JR6" s="70" t="n">
        <v>-1</v>
      </c>
      <c r="JS6" s="70" t="n">
        <v>-1</v>
      </c>
      <c r="JT6" s="70" t="n">
        <v>62.3</v>
      </c>
      <c r="JU6" s="70" t="n">
        <v>61.1</v>
      </c>
      <c r="JV6" s="70" t="n">
        <v>60.6</v>
      </c>
      <c r="JW6" s="70" t="n">
        <v>60.6</v>
      </c>
      <c r="JX6" s="70" t="n">
        <v>60.8</v>
      </c>
      <c r="JY6" s="70" t="n">
        <v>64.4</v>
      </c>
      <c r="JZ6" s="70" t="n">
        <v>62.7</v>
      </c>
      <c r="KA6" s="70" t="n">
        <v>-1</v>
      </c>
      <c r="KB6" s="70" t="n">
        <v>15.6</v>
      </c>
      <c r="KC6" s="70" t="n">
        <v>15.9</v>
      </c>
      <c r="KD6" s="70" t="n">
        <v>16.8</v>
      </c>
      <c r="KE6" s="70" t="n">
        <v>13.4</v>
      </c>
      <c r="KF6" s="70" t="n">
        <v>11.5</v>
      </c>
      <c r="KG6" s="70" t="n">
        <v>14.5</v>
      </c>
      <c r="KH6" s="70" t="n">
        <v>13.6</v>
      </c>
      <c r="KI6" s="70" t="n">
        <v>-1</v>
      </c>
      <c r="KJ6" s="70" t="n">
        <v>0.3</v>
      </c>
      <c r="KK6" s="70" t="n">
        <v>1.2</v>
      </c>
      <c r="KL6" s="70" t="n">
        <v>1.5</v>
      </c>
      <c r="KM6" s="70" t="n">
        <v>5.3</v>
      </c>
      <c r="KN6" s="70" t="n">
        <v>6.6</v>
      </c>
      <c r="KO6" s="70" t="n">
        <v>1.5</v>
      </c>
      <c r="KP6" s="70" t="n">
        <v>0.5</v>
      </c>
      <c r="KQ6" s="70" t="n">
        <v>-1</v>
      </c>
      <c r="KR6" s="70" t="n">
        <v>0.4</v>
      </c>
      <c r="KS6" s="70" t="n">
        <v>0.2</v>
      </c>
      <c r="KT6" s="70" t="n">
        <v>0.3</v>
      </c>
      <c r="KU6" s="70" t="n">
        <v>4.4</v>
      </c>
      <c r="KV6" s="70" t="n">
        <v>5.2</v>
      </c>
      <c r="KW6" s="70" t="n">
        <v>0.2</v>
      </c>
      <c r="KX6" s="70" t="n">
        <v>0</v>
      </c>
      <c r="KY6" s="70" t="n">
        <v>-1</v>
      </c>
      <c r="KZ6" s="70" t="n">
        <v>3.5</v>
      </c>
      <c r="LA6" s="70" t="n">
        <v>3.3</v>
      </c>
      <c r="LB6" s="70" t="n">
        <v>3.9</v>
      </c>
      <c r="LC6" s="70" t="n">
        <v>8.4</v>
      </c>
      <c r="LD6" s="70" t="n">
        <v>8.3</v>
      </c>
      <c r="LE6" s="70" t="n">
        <v>3.6</v>
      </c>
      <c r="LF6" s="70" t="n">
        <v>2.9</v>
      </c>
      <c r="LG6" s="70" t="n">
        <v>-1</v>
      </c>
      <c r="LH6" s="70" t="n">
        <v>0.3</v>
      </c>
      <c r="LI6" s="70" t="n">
        <v>0</v>
      </c>
      <c r="LJ6" s="70" t="n">
        <v>0.3</v>
      </c>
      <c r="LK6" s="70" t="n">
        <v>1.6</v>
      </c>
      <c r="LL6" s="70" t="n">
        <v>0.4</v>
      </c>
      <c r="LM6" s="70" t="n">
        <v>1</v>
      </c>
      <c r="LN6" s="70" t="n">
        <v>1.5</v>
      </c>
      <c r="LO6" s="71" t="n">
        <v>-1</v>
      </c>
      <c r="LP6" s="37" t="s">
        <v>541</v>
      </c>
      <c r="LQ6" s="37" t="s">
        <v>542</v>
      </c>
      <c r="LR6" s="38" t="n">
        <v>0.282291666666667</v>
      </c>
      <c r="LS6" s="38" t="n">
        <v>0.00694444444444444</v>
      </c>
      <c r="LT6" s="38" t="n">
        <v>0.107638888888889</v>
      </c>
      <c r="LU6" s="38" t="n">
        <v>0.096875</v>
      </c>
      <c r="LV6" s="38" t="n">
        <v>0.0777777777777778</v>
      </c>
      <c r="LW6" s="38" t="n">
        <v>0.003125</v>
      </c>
      <c r="LX6" s="37" t="n">
        <v>2</v>
      </c>
      <c r="LY6" s="37" t="n">
        <v>25</v>
      </c>
      <c r="LZ6" s="37" t="n">
        <v>65</v>
      </c>
      <c r="MA6" s="37" t="s">
        <v>505</v>
      </c>
      <c r="MB6" s="37" t="n">
        <v>0</v>
      </c>
      <c r="MC6" s="37" t="s">
        <v>1055</v>
      </c>
      <c r="MD6" s="37" t="s">
        <v>1056</v>
      </c>
      <c r="ME6" s="38" t="n">
        <v>0.177430555555556</v>
      </c>
      <c r="MF6" s="38" t="n">
        <v>0.00574074074074074</v>
      </c>
      <c r="MG6" s="38" t="n">
        <v>0.053125</v>
      </c>
      <c r="MH6" s="38" t="n">
        <v>0.119097222222222</v>
      </c>
      <c r="MI6" s="38" t="n">
        <v>0.00520833333333333</v>
      </c>
      <c r="MJ6" s="38" t="n">
        <v>0.00138888888888889</v>
      </c>
      <c r="MK6" s="37" t="n">
        <v>1</v>
      </c>
      <c r="ML6" s="37" t="n">
        <v>15</v>
      </c>
      <c r="MM6" s="37" t="n">
        <v>72</v>
      </c>
      <c r="MN6" s="37" t="s">
        <v>505</v>
      </c>
      <c r="MO6" s="37" t="n">
        <v>0</v>
      </c>
      <c r="MP6" s="37" t="s">
        <v>1057</v>
      </c>
      <c r="MQ6" s="37" t="s">
        <v>1058</v>
      </c>
      <c r="MR6" s="38" t="n">
        <v>0.0888888888888889</v>
      </c>
      <c r="MS6" s="38" t="n">
        <v>0.00498842592592593</v>
      </c>
      <c r="MT6" s="38" t="n">
        <v>0.0111111111111111</v>
      </c>
      <c r="MU6" s="38" t="n">
        <v>0.0777777777777778</v>
      </c>
      <c r="MV6" s="38" t="n">
        <v>0</v>
      </c>
      <c r="MW6" s="38" t="n">
        <v>0.003125</v>
      </c>
      <c r="MX6" s="37" t="n">
        <v>2</v>
      </c>
      <c r="MY6" s="37" t="n">
        <v>14</v>
      </c>
      <c r="MZ6" s="37" t="n">
        <v>80</v>
      </c>
      <c r="NA6" s="37" t="s">
        <v>505</v>
      </c>
      <c r="NB6" s="37" t="n">
        <v>0</v>
      </c>
      <c r="NC6" s="37" t="s">
        <v>1059</v>
      </c>
      <c r="ND6" s="37" t="s">
        <v>1060</v>
      </c>
      <c r="NE6" s="38" t="n">
        <v>0.134375</v>
      </c>
      <c r="NF6" s="38" t="n">
        <v>0.0177662037037037</v>
      </c>
      <c r="NG6" s="38" t="n">
        <v>0.0253472222222222</v>
      </c>
      <c r="NH6" s="38" t="n">
        <v>0.109027777777778</v>
      </c>
      <c r="NI6" s="38" t="n">
        <v>0</v>
      </c>
      <c r="NJ6" s="38" t="n">
        <v>0.00451388888888889</v>
      </c>
      <c r="NK6" s="37" t="n">
        <v>2</v>
      </c>
      <c r="NL6" s="37" t="n">
        <v>12</v>
      </c>
      <c r="NM6" s="37" t="n">
        <v>70</v>
      </c>
      <c r="NN6" s="37" t="s">
        <v>505</v>
      </c>
      <c r="NO6" s="37" t="n">
        <v>0</v>
      </c>
      <c r="NP6" s="37" t="s">
        <v>543</v>
      </c>
      <c r="NQ6" s="37" t="s">
        <v>544</v>
      </c>
      <c r="NR6" s="38" t="n">
        <v>0.230208333333333</v>
      </c>
      <c r="NS6" s="38" t="n">
        <v>0.0166203703703704</v>
      </c>
      <c r="NT6" s="38" t="n">
        <v>0.102083333333333</v>
      </c>
      <c r="NU6" s="38" t="n">
        <v>0.0819444444444444</v>
      </c>
      <c r="NV6" s="38" t="n">
        <v>0.0461805555555556</v>
      </c>
      <c r="NW6" s="38" t="n">
        <v>0.0677083333333333</v>
      </c>
      <c r="NX6" s="37" t="n">
        <v>17</v>
      </c>
      <c r="NY6" s="37" t="n">
        <v>9</v>
      </c>
      <c r="NZ6" s="37" t="n">
        <v>72</v>
      </c>
      <c r="OA6" s="37" t="s">
        <v>505</v>
      </c>
      <c r="OB6" s="37" t="n">
        <v>0</v>
      </c>
      <c r="OC6" s="37" t="s">
        <v>545</v>
      </c>
      <c r="OD6" s="37" t="s">
        <v>546</v>
      </c>
      <c r="OE6" s="38" t="n">
        <v>0.20625</v>
      </c>
      <c r="OF6" s="38" t="n">
        <v>0.00741898148148148</v>
      </c>
      <c r="OG6" s="38" t="n">
        <v>0.0361111111111111</v>
      </c>
      <c r="OH6" s="38" t="n">
        <v>0.11875</v>
      </c>
      <c r="OI6" s="38" t="n">
        <v>0.0513888888888889</v>
      </c>
      <c r="OJ6" s="38" t="n">
        <v>0.0118055555555556</v>
      </c>
      <c r="OK6" s="37" t="n">
        <v>3</v>
      </c>
      <c r="OL6" s="37" t="n">
        <v>13</v>
      </c>
      <c r="OM6" s="37" t="n">
        <v>62</v>
      </c>
      <c r="ON6" s="37" t="s">
        <v>505</v>
      </c>
      <c r="OO6" s="37" t="n">
        <v>0</v>
      </c>
      <c r="OP6" s="37" t="s">
        <v>547</v>
      </c>
      <c r="OQ6" s="37" t="s">
        <v>548</v>
      </c>
      <c r="OR6" s="38" t="n">
        <v>0.294791666666667</v>
      </c>
      <c r="OS6" s="38" t="n">
        <v>0.0139814814814815</v>
      </c>
      <c r="OT6" s="38" t="n">
        <v>0.0795138888888889</v>
      </c>
      <c r="OU6" s="38" t="n">
        <v>0.154166666666667</v>
      </c>
      <c r="OV6" s="38" t="n">
        <v>0.0611111111111111</v>
      </c>
      <c r="OW6" s="38" t="n">
        <v>0.0479166666666667</v>
      </c>
      <c r="OX6" s="37" t="n">
        <v>10</v>
      </c>
      <c r="OY6" s="37" t="n">
        <v>36</v>
      </c>
      <c r="OZ6" s="37" t="n">
        <v>57</v>
      </c>
      <c r="PA6" s="37" t="s">
        <v>505</v>
      </c>
      <c r="PB6" s="37" t="n">
        <v>0</v>
      </c>
      <c r="PD6" s="1" t="n">
        <v>122</v>
      </c>
      <c r="PE6" s="1" t="n">
        <v>80</v>
      </c>
      <c r="PF6" s="1" t="n">
        <f aca="false">PE6+(PD6-PE6)/3</f>
        <v>94</v>
      </c>
      <c r="PG6" s="1" t="n">
        <v>1.7</v>
      </c>
      <c r="PH6" s="1" t="n">
        <v>75</v>
      </c>
      <c r="PI6" s="1" t="n">
        <v>8</v>
      </c>
      <c r="PJ6" s="1" t="n">
        <v>50</v>
      </c>
      <c r="PK6" s="1" t="n">
        <f aca="false">PJ6/PG6</f>
        <v>29.4117647058824</v>
      </c>
      <c r="PL6" s="1" t="n">
        <v>8</v>
      </c>
      <c r="PM6" s="1" t="n">
        <f aca="false">PI6+PJ6+PL6</f>
        <v>66</v>
      </c>
      <c r="PN6" s="1" t="n">
        <v>30</v>
      </c>
      <c r="PO6" s="1" t="n">
        <f aca="false">(PJ6-PN6)/PJ6</f>
        <v>0.4</v>
      </c>
      <c r="PP6" s="1" t="n">
        <v>71</v>
      </c>
      <c r="PQ6" s="1" t="n">
        <f aca="false">(PI6+PL6)/PJ6</f>
        <v>0.32</v>
      </c>
      <c r="PR6" s="23" t="n">
        <f aca="false">(0.8*(1.04*(POWER(PM6,3)-POWER(PJ6,3)))+0.6)/1000</f>
        <v>135.197272</v>
      </c>
      <c r="PS6" s="1" t="n">
        <f aca="false">PR6/PG6</f>
        <v>79.5278070588235</v>
      </c>
      <c r="PT6" s="1" t="n">
        <v>80</v>
      </c>
      <c r="PU6" s="1" t="n">
        <v>60</v>
      </c>
      <c r="PV6" s="1" t="n">
        <f aca="false">PT6/PU6</f>
        <v>1.33333333333333</v>
      </c>
      <c r="PW6" s="1" t="n">
        <v>197</v>
      </c>
      <c r="PX6" s="1" t="n">
        <v>12</v>
      </c>
      <c r="PY6" s="1" t="n">
        <f aca="false">PT6/PX6</f>
        <v>6.66666666666667</v>
      </c>
      <c r="PZ6" s="1" t="n">
        <v>20.6</v>
      </c>
      <c r="QA6" s="1" t="n">
        <v>2.1</v>
      </c>
      <c r="QB6" s="1" t="n">
        <f aca="false">((3.14*POWER(QA6,2)/4)*PZ6*PH6)/1000</f>
        <v>5.34855825</v>
      </c>
      <c r="QC6" s="1" t="n">
        <f aca="false">QB6/PH6*1000</f>
        <v>71.31411</v>
      </c>
      <c r="QD6" s="1" t="n">
        <f aca="false">QB6/PG6</f>
        <v>3.14621073529412</v>
      </c>
      <c r="QE6" s="1" t="n">
        <v>17.3</v>
      </c>
      <c r="QF6" s="1" t="n">
        <v>-1</v>
      </c>
      <c r="QG6" s="1" t="n">
        <v>42</v>
      </c>
      <c r="QH6" s="1" t="n">
        <v>32</v>
      </c>
      <c r="QI6" s="1" t="n">
        <f aca="false">QG6/QH6</f>
        <v>1.3125</v>
      </c>
      <c r="QJ6" s="1" t="n">
        <v>202</v>
      </c>
      <c r="QK6" s="1" t="n">
        <v>13</v>
      </c>
      <c r="QL6" s="1" t="n">
        <v>49</v>
      </c>
      <c r="QM6" s="1" t="n">
        <f aca="false">QL6/PG6</f>
        <v>28.8235294117647</v>
      </c>
      <c r="QN6" s="1" t="n">
        <v>30</v>
      </c>
      <c r="QO6" s="1" t="n">
        <f aca="false">QN6/PG6</f>
        <v>17.6470588235294</v>
      </c>
      <c r="QP6" s="1" t="n">
        <v>85</v>
      </c>
      <c r="QQ6" s="1" t="n">
        <f aca="false">QP6/PG6</f>
        <v>50</v>
      </c>
      <c r="QR6" s="1" t="n">
        <v>39</v>
      </c>
      <c r="QS6" s="1" t="n">
        <f aca="false">QR6/PG6</f>
        <v>22.9411764705882</v>
      </c>
      <c r="QT6" s="1" t="n">
        <f aca="false">QP6-QR6</f>
        <v>46</v>
      </c>
      <c r="QU6" s="1" t="n">
        <v>54</v>
      </c>
      <c r="QV6" s="1" t="n">
        <v>13.2</v>
      </c>
      <c r="QW6" s="1" t="n">
        <v>7</v>
      </c>
      <c r="QX6" s="1" t="n">
        <f aca="false">QV6/PG6</f>
        <v>7.76470588235294</v>
      </c>
      <c r="QY6" s="1" t="n">
        <f aca="false">QW6/PG6</f>
        <v>4.11764705882353</v>
      </c>
      <c r="QZ6" s="23" t="n">
        <f aca="false">(QV6-QW6)/QV6</f>
        <v>0.46969696969697</v>
      </c>
      <c r="RA6" s="1" t="n">
        <v>98</v>
      </c>
      <c r="RB6" s="1" t="n">
        <v>72</v>
      </c>
      <c r="RC6" s="1" t="n">
        <f aca="false">RB6+(RA6-RB6)/3</f>
        <v>80.6666666666667</v>
      </c>
      <c r="RD6" s="1" t="n">
        <v>88</v>
      </c>
      <c r="RE6" s="1" t="n">
        <v>8</v>
      </c>
      <c r="RF6" s="1" t="n">
        <v>49</v>
      </c>
      <c r="RG6" s="1" t="n">
        <f aca="false">RF6/PG6</f>
        <v>28.8235294117647</v>
      </c>
      <c r="RH6" s="1" t="n">
        <v>7</v>
      </c>
      <c r="RI6" s="1" t="n">
        <f aca="false">RE6+RF6+RH6</f>
        <v>64</v>
      </c>
      <c r="RJ6" s="1" t="n">
        <v>28</v>
      </c>
      <c r="RK6" s="23" t="n">
        <f aca="false">(RF6-RJ6)/RF6</f>
        <v>0.428571428571429</v>
      </c>
      <c r="RL6" s="1" t="n">
        <v>74</v>
      </c>
      <c r="RM6" s="1" t="n">
        <f aca="false">(RE6+RH6)/RF6</f>
        <v>0.306122448979592</v>
      </c>
      <c r="RN6" s="1" t="n">
        <f aca="false">(0.8*(1.04*(POWER(RI6,3)-POWER(RF6,3)))+0.6)/1000</f>
        <v>120.22044</v>
      </c>
      <c r="RO6" s="1" t="n">
        <f aca="false">RN6/PG6</f>
        <v>70.717905882353</v>
      </c>
      <c r="RP6" s="1" t="n">
        <v>58</v>
      </c>
      <c r="RQ6" s="1" t="n">
        <v>74</v>
      </c>
      <c r="RR6" s="23" t="n">
        <f aca="false">RP6/RQ6</f>
        <v>0.783783783783784</v>
      </c>
      <c r="RS6" s="1" t="n">
        <v>170</v>
      </c>
      <c r="RT6" s="1" t="n">
        <v>9</v>
      </c>
      <c r="RU6" s="23" t="n">
        <f aca="false">RP6/RT6</f>
        <v>6.44444444444444</v>
      </c>
      <c r="RV6" s="1" t="n">
        <v>18.5</v>
      </c>
      <c r="RW6" s="1" t="n">
        <f aca="false">((3.14*POWER(QA6,2)/4)*RV6*RD6)/1000</f>
        <v>5.6358918</v>
      </c>
      <c r="RX6" s="1" t="n">
        <f aca="false">RW6/RD6*1000</f>
        <v>64.044225</v>
      </c>
      <c r="RY6" s="1" t="n">
        <f aca="false">RW6/PG6</f>
        <v>3.31523047058824</v>
      </c>
      <c r="RZ6" s="1" t="n">
        <v>13.8</v>
      </c>
      <c r="SA6" s="1" t="n">
        <v>21</v>
      </c>
      <c r="SB6" s="1" t="n">
        <v>38</v>
      </c>
      <c r="SC6" s="1" t="n">
        <v>34</v>
      </c>
      <c r="SD6" s="23" t="n">
        <f aca="false">SB6/SC6</f>
        <v>1.11764705882353</v>
      </c>
      <c r="SE6" s="1" t="n">
        <v>136</v>
      </c>
      <c r="SF6" s="1" t="n">
        <v>15</v>
      </c>
      <c r="SG6" s="1" t="n">
        <v>50</v>
      </c>
      <c r="SH6" s="1" t="n">
        <f aca="false">SG6/PG6</f>
        <v>29.4117647058824</v>
      </c>
      <c r="SI6" s="1" t="n">
        <v>36</v>
      </c>
      <c r="SJ6" s="1" t="n">
        <f aca="false">SI6/PG6</f>
        <v>21.1764705882353</v>
      </c>
      <c r="SK6" s="1" t="n">
        <v>84</v>
      </c>
      <c r="SL6" s="1" t="n">
        <f aca="false">SK6/PG6</f>
        <v>49.4117647058824</v>
      </c>
      <c r="SM6" s="1" t="n">
        <v>39</v>
      </c>
      <c r="SN6" s="1" t="n">
        <f aca="false">SM6/PG6</f>
        <v>22.9411764705882</v>
      </c>
      <c r="SO6" s="1" t="n">
        <f aca="false">SK6-SM6</f>
        <v>45</v>
      </c>
      <c r="SP6" s="1" t="n">
        <v>48</v>
      </c>
      <c r="SQ6" s="1" t="n">
        <v>12.5</v>
      </c>
      <c r="SR6" s="1" t="n">
        <v>7.7</v>
      </c>
      <c r="SS6" s="1" t="n">
        <f aca="false">SQ6/PG6</f>
        <v>7.35294117647059</v>
      </c>
      <c r="ST6" s="1" t="n">
        <f aca="false">SR6/PG6</f>
        <v>4.52941176470588</v>
      </c>
      <c r="SU6" s="23" t="n">
        <f aca="false">(SQ6-SR6)/SQ6</f>
        <v>0.384</v>
      </c>
      <c r="SV6" s="1" t="n">
        <v>99</v>
      </c>
      <c r="SW6" s="1" t="n">
        <v>70</v>
      </c>
      <c r="SX6" s="1" t="n">
        <f aca="false">SW6+(SV6-SW6)/3</f>
        <v>79.6666666666667</v>
      </c>
      <c r="SY6" s="1" t="n">
        <v>85</v>
      </c>
      <c r="SZ6" s="1" t="n">
        <v>10</v>
      </c>
      <c r="TA6" s="1" t="n">
        <v>51</v>
      </c>
      <c r="TB6" s="1" t="n">
        <f aca="false">TA6/PG6</f>
        <v>30</v>
      </c>
      <c r="TC6" s="1" t="n">
        <v>10</v>
      </c>
      <c r="TD6" s="1" t="n">
        <f aca="false">SZ6+TA6+TC6</f>
        <v>71</v>
      </c>
      <c r="TE6" s="1" t="n">
        <v>33</v>
      </c>
      <c r="TF6" s="23" t="n">
        <f aca="false">(TA6-TE6)/TA6</f>
        <v>0.352941176470588</v>
      </c>
      <c r="TG6" s="1" t="n">
        <v>66</v>
      </c>
      <c r="TH6" s="1" t="n">
        <f aca="false">(SZ6+TC6)/TA6</f>
        <v>0.392156862745098</v>
      </c>
      <c r="TI6" s="1" t="n">
        <f aca="false">(0.8*(1.04*(POWER(TD6,3)-POWER(TA6,3)))+0.6)/1000</f>
        <v>187.41692</v>
      </c>
      <c r="TJ6" s="1" t="n">
        <f aca="false">TI6/PG6</f>
        <v>110.245247058824</v>
      </c>
      <c r="TK6" s="1" t="n">
        <v>65</v>
      </c>
      <c r="TL6" s="1" t="n">
        <v>63</v>
      </c>
      <c r="TM6" s="23" t="n">
        <f aca="false">TK6/TL6</f>
        <v>1.03174603174603</v>
      </c>
      <c r="TN6" s="1" t="n">
        <v>172</v>
      </c>
      <c r="TO6" s="1" t="n">
        <v>12</v>
      </c>
      <c r="TP6" s="23" t="n">
        <f aca="false">TK6/TO6</f>
        <v>5.41666666666667</v>
      </c>
      <c r="TQ6" s="1" t="n">
        <v>19.8</v>
      </c>
      <c r="TR6" s="1" t="n">
        <f aca="false">((3.14*POWER(QA6,2)/4)*TQ6*SY6)/1000</f>
        <v>5.82629355</v>
      </c>
      <c r="TS6" s="1" t="n">
        <f aca="false">TR6/SY6*1000</f>
        <v>68.54463</v>
      </c>
      <c r="TT6" s="1" t="n">
        <f aca="false">TR6/PG6</f>
        <v>3.4272315</v>
      </c>
      <c r="TU6" s="1" t="n">
        <v>15.2</v>
      </c>
      <c r="TV6" s="1" t="n">
        <v>28</v>
      </c>
      <c r="TW6" s="1" t="n">
        <v>45</v>
      </c>
      <c r="TX6" s="1" t="n">
        <v>34</v>
      </c>
      <c r="TY6" s="23" t="n">
        <f aca="false">TW6/TX6</f>
        <v>1.32352941176471</v>
      </c>
      <c r="TZ6" s="1" t="n">
        <v>149</v>
      </c>
      <c r="UA6" s="1" t="n">
        <v>14</v>
      </c>
      <c r="UB6" s="1" t="n">
        <v>61</v>
      </c>
      <c r="UC6" s="1" t="n">
        <f aca="false">UB6/PG6</f>
        <v>35.8823529411765</v>
      </c>
      <c r="UD6" s="1" t="n">
        <v>37</v>
      </c>
      <c r="UE6" s="1" t="n">
        <f aca="false">UD6/PG6</f>
        <v>21.7647058823529</v>
      </c>
      <c r="UF6" s="1" t="n">
        <v>94</v>
      </c>
      <c r="UG6" s="1" t="n">
        <f aca="false">UF6/PG6</f>
        <v>55.2941176470588</v>
      </c>
      <c r="UH6" s="1" t="n">
        <v>40</v>
      </c>
      <c r="UI6" s="1" t="n">
        <f aca="false">UH6/PG6</f>
        <v>23.5294117647059</v>
      </c>
      <c r="UJ6" s="1" t="n">
        <f aca="false">UF6-UH6</f>
        <v>54</v>
      </c>
      <c r="UK6" s="1" t="n">
        <v>58</v>
      </c>
      <c r="UL6" s="1" t="n">
        <v>17.9</v>
      </c>
      <c r="UM6" s="1" t="n">
        <v>13.1</v>
      </c>
      <c r="UN6" s="1" t="n">
        <f aca="false">UL6/PG6</f>
        <v>10.5294117647059</v>
      </c>
      <c r="UO6" s="1" t="n">
        <f aca="false">UM6/PG6</f>
        <v>7.70588235294118</v>
      </c>
      <c r="UP6" s="23" t="n">
        <f aca="false">(UL6-UM6)/UL6</f>
        <v>0.268156424581006</v>
      </c>
      <c r="UQ6" s="1" t="n">
        <v>114</v>
      </c>
      <c r="UR6" s="1" t="n">
        <v>76</v>
      </c>
      <c r="US6" s="1" t="n">
        <f aca="false">UR6+(UQ6-UR6)/3</f>
        <v>88.6666666666667</v>
      </c>
      <c r="UT6" s="1" t="n">
        <v>79</v>
      </c>
      <c r="UU6" s="1" t="n">
        <v>9</v>
      </c>
      <c r="UV6" s="1" t="n">
        <v>49</v>
      </c>
      <c r="UW6" s="1" t="n">
        <f aca="false">UV6/PG6</f>
        <v>28.8235294117647</v>
      </c>
      <c r="UX6" s="1" t="n">
        <v>8</v>
      </c>
      <c r="UY6" s="1" t="n">
        <f aca="false">UU6+UV6+UX6</f>
        <v>66</v>
      </c>
      <c r="UZ6" s="1" t="n">
        <v>26</v>
      </c>
      <c r="VA6" s="23" t="n">
        <f aca="false">(UV6-UZ6)/UV6</f>
        <v>0.469387755102041</v>
      </c>
      <c r="VB6" s="1" t="n">
        <v>77</v>
      </c>
      <c r="VC6" s="1" t="n">
        <f aca="false">(UU6+UX6)/UV6</f>
        <v>0.346938775510204</v>
      </c>
      <c r="VD6" s="1" t="n">
        <f aca="false">(0.8*(1.04*(POWER(UY6,3)-POWER(UV6,3)))+0.6)/1000</f>
        <v>141.313304</v>
      </c>
      <c r="VE6" s="1" t="n">
        <f aca="false">VD6/PG6</f>
        <v>83.1254729411765</v>
      </c>
      <c r="VF6" s="1" t="n">
        <v>70</v>
      </c>
      <c r="VG6" s="1" t="n">
        <v>61</v>
      </c>
      <c r="VH6" s="23" t="n">
        <f aca="false">VF6/VG6</f>
        <v>1.14754098360656</v>
      </c>
      <c r="VI6" s="1" t="n">
        <v>183</v>
      </c>
      <c r="VJ6" s="1" t="n">
        <v>11</v>
      </c>
      <c r="VK6" s="23" t="n">
        <f aca="false">VF6/VJ6</f>
        <v>6.36363636363636</v>
      </c>
      <c r="VL6" s="1" t="n">
        <v>22.2</v>
      </c>
      <c r="VM6" s="1" t="n">
        <f aca="false">((3.14*POWER(QA6,2)/4)*VL6*UT6)/1000</f>
        <v>6.07139253</v>
      </c>
      <c r="VN6" s="1" t="n">
        <f aca="false">VM6/UT6*1000</f>
        <v>76.85307</v>
      </c>
      <c r="VO6" s="1" t="n">
        <f aca="false">VM6/PG6</f>
        <v>3.57140737058824</v>
      </c>
      <c r="VP6" s="1" t="n">
        <v>13.9</v>
      </c>
      <c r="VQ6" s="1" t="n">
        <v>31</v>
      </c>
      <c r="VR6" s="1" t="n">
        <v>53</v>
      </c>
      <c r="VS6" s="1" t="n">
        <v>32</v>
      </c>
      <c r="VT6" s="23" t="n">
        <f aca="false">VR6/VS6</f>
        <v>1.65625</v>
      </c>
      <c r="VU6" s="1" t="n">
        <v>193</v>
      </c>
      <c r="VV6" s="1" t="n">
        <v>15</v>
      </c>
      <c r="VW6" s="1" t="n">
        <v>63</v>
      </c>
      <c r="VX6" s="1" t="n">
        <f aca="false">VW6/PG6</f>
        <v>37.0588235294118</v>
      </c>
      <c r="VY6" s="1" t="n">
        <v>32</v>
      </c>
      <c r="VZ6" s="1" t="n">
        <f aca="false">VY6/PG6</f>
        <v>18.8235294117647</v>
      </c>
      <c r="WA6" s="1" t="n">
        <v>97</v>
      </c>
      <c r="WB6" s="1" t="n">
        <f aca="false">WA6/PG6</f>
        <v>57.0588235294118</v>
      </c>
      <c r="WC6" s="1" t="n">
        <v>45</v>
      </c>
      <c r="WD6" s="1" t="n">
        <f aca="false">WC6/PG6</f>
        <v>26.4705882352941</v>
      </c>
      <c r="WE6" s="1" t="n">
        <f aca="false">WA6-WC6</f>
        <v>52</v>
      </c>
      <c r="WF6" s="1" t="n">
        <v>53</v>
      </c>
      <c r="WG6" s="1" t="n">
        <v>18.6</v>
      </c>
      <c r="WH6" s="1" t="n">
        <v>11.4</v>
      </c>
      <c r="WI6" s="1" t="n">
        <f aca="false">WG6/PG6</f>
        <v>10.9411764705882</v>
      </c>
      <c r="WJ6" s="1" t="n">
        <f aca="false">WH6/PG6</f>
        <v>6.70588235294118</v>
      </c>
      <c r="WK6" s="23" t="n">
        <f aca="false">(WG6-WH6)/WG6</f>
        <v>0.387096774193548</v>
      </c>
      <c r="WL6" s="1" t="n">
        <v>103</v>
      </c>
      <c r="WM6" s="1" t="n">
        <v>72</v>
      </c>
      <c r="WN6" s="1" t="n">
        <v>82.3333333333333</v>
      </c>
      <c r="WO6" s="1" t="n">
        <v>82</v>
      </c>
      <c r="WP6" s="1" t="n">
        <v>11</v>
      </c>
      <c r="WQ6" s="1" t="n">
        <v>53</v>
      </c>
      <c r="WR6" s="1" t="n">
        <v>31.1764705882353</v>
      </c>
      <c r="WS6" s="1" t="n">
        <v>10</v>
      </c>
      <c r="WT6" s="1" t="n">
        <v>74</v>
      </c>
      <c r="WU6" s="1" t="n">
        <v>78</v>
      </c>
      <c r="WV6" s="23" t="n">
        <v>-0.471698113207547</v>
      </c>
      <c r="WW6" s="1" t="n">
        <v>65</v>
      </c>
      <c r="WX6" s="1" t="n">
        <v>0.39622641509434</v>
      </c>
      <c r="WY6" s="1" t="n">
        <v>213.281304</v>
      </c>
      <c r="WZ6" s="1" t="n">
        <v>125.459590588235</v>
      </c>
      <c r="XA6" s="1" t="n">
        <v>78</v>
      </c>
      <c r="XB6" s="1" t="n">
        <v>56</v>
      </c>
      <c r="XC6" s="23" t="n">
        <v>1.39285714285714</v>
      </c>
      <c r="XD6" s="1" t="n">
        <v>151</v>
      </c>
      <c r="XE6" s="1" t="n">
        <v>12</v>
      </c>
      <c r="XF6" s="23" t="n">
        <v>6.5</v>
      </c>
      <c r="XG6" s="1" t="n">
        <v>-1</v>
      </c>
      <c r="XH6" s="1" t="n">
        <v>-1</v>
      </c>
      <c r="XI6" s="1" t="n">
        <v>-1</v>
      </c>
      <c r="XJ6" s="1" t="n">
        <v>-1</v>
      </c>
      <c r="XK6" s="1" t="n">
        <v>11.8</v>
      </c>
      <c r="XL6" s="1" t="n">
        <v>26</v>
      </c>
      <c r="XM6" s="1" t="n">
        <v>50</v>
      </c>
      <c r="XN6" s="1" t="n">
        <v>29</v>
      </c>
      <c r="XO6" s="23" t="n">
        <v>1.72413793103448</v>
      </c>
      <c r="XP6" s="1" t="n">
        <v>157</v>
      </c>
      <c r="XQ6" s="1" t="n">
        <v>14</v>
      </c>
      <c r="XR6" s="1" t="n">
        <v>66</v>
      </c>
      <c r="XS6" s="1" t="n">
        <v>38.8235294117647</v>
      </c>
      <c r="XT6" s="1" t="n">
        <v>44</v>
      </c>
      <c r="XU6" s="1" t="n">
        <v>25.8823529411765</v>
      </c>
      <c r="XV6" s="1" t="n">
        <v>84</v>
      </c>
      <c r="XW6" s="1" t="n">
        <v>49.4117647058824</v>
      </c>
      <c r="XX6" s="1" t="n">
        <v>39</v>
      </c>
      <c r="XY6" s="1" t="n">
        <v>22.9411764705882</v>
      </c>
      <c r="XZ6" s="1" t="n">
        <v>45</v>
      </c>
      <c r="YA6" s="1" t="n">
        <v>51</v>
      </c>
      <c r="YB6" s="1" t="n">
        <v>20.4</v>
      </c>
      <c r="YC6" s="1" t="n">
        <v>11.2</v>
      </c>
      <c r="YD6" s="1" t="n">
        <v>12</v>
      </c>
      <c r="YE6" s="1" t="n">
        <v>6.58823529411765</v>
      </c>
      <c r="YF6" s="23" t="n">
        <v>0.450980392156863</v>
      </c>
      <c r="YG6" s="1" t="n">
        <v>118</v>
      </c>
      <c r="YH6" s="1" t="n">
        <v>82</v>
      </c>
      <c r="YI6" s="1" t="n">
        <v>94</v>
      </c>
      <c r="YJ6" s="1" t="n">
        <v>54</v>
      </c>
      <c r="YK6" s="1" t="n">
        <v>9</v>
      </c>
      <c r="YL6" s="1" t="n">
        <v>49</v>
      </c>
      <c r="YM6" s="1" t="n">
        <v>28.8235294117647</v>
      </c>
      <c r="YN6" s="1" t="n">
        <v>9</v>
      </c>
      <c r="YO6" s="1" t="n">
        <v>67</v>
      </c>
      <c r="YP6" s="1" t="n">
        <v>32</v>
      </c>
      <c r="YQ6" s="23" t="n">
        <v>0.346938775510204</v>
      </c>
      <c r="YR6" s="1" t="n">
        <v>63</v>
      </c>
      <c r="YS6" s="1" t="n">
        <v>0.36734693877551</v>
      </c>
      <c r="YT6" s="1" t="n">
        <v>152.351448</v>
      </c>
      <c r="YU6" s="1" t="n">
        <v>89.6184988235294</v>
      </c>
      <c r="YV6" s="1" t="n">
        <v>77</v>
      </c>
      <c r="YW6" s="1" t="n">
        <v>55</v>
      </c>
      <c r="YX6" s="23" t="n">
        <v>1.4</v>
      </c>
      <c r="YY6" s="1" t="n">
        <v>173</v>
      </c>
      <c r="YZ6" s="1" t="n">
        <v>11</v>
      </c>
      <c r="ZA6" s="23" t="n">
        <v>7</v>
      </c>
      <c r="ZB6" s="1" t="n">
        <v>19.5</v>
      </c>
      <c r="ZC6" s="1" t="n">
        <v>3.64532805</v>
      </c>
      <c r="ZD6" s="1" t="n">
        <f aca="false">ZC6/YJ6*1000</f>
        <v>67.506075</v>
      </c>
      <c r="ZE6" s="1" t="n">
        <v>2.14431061764706</v>
      </c>
      <c r="ZF6" s="1" t="n">
        <v>17.1</v>
      </c>
      <c r="ZG6" s="1" t="n">
        <v>22</v>
      </c>
      <c r="ZH6" s="1" t="n">
        <v>53</v>
      </c>
      <c r="ZI6" s="1" t="n">
        <v>28</v>
      </c>
      <c r="ZJ6" s="23" t="n">
        <v>1.89285714285714</v>
      </c>
      <c r="ZK6" s="1" t="n">
        <v>165</v>
      </c>
      <c r="ZL6" s="1" t="n">
        <v>12</v>
      </c>
      <c r="ZM6" s="1" t="n">
        <v>68</v>
      </c>
      <c r="ZN6" s="1" t="n">
        <v>40</v>
      </c>
      <c r="ZO6" s="1" t="n">
        <v>55</v>
      </c>
      <c r="ZP6" s="1" t="n">
        <v>32.3529411764706</v>
      </c>
      <c r="ZQ6" s="1" t="n">
        <v>95</v>
      </c>
      <c r="ZR6" s="1" t="n">
        <v>55.8823529411765</v>
      </c>
      <c r="ZS6" s="1" t="n">
        <v>42</v>
      </c>
      <c r="ZT6" s="1" t="n">
        <v>24.7058823529412</v>
      </c>
      <c r="ZU6" s="1" t="n">
        <v>53</v>
      </c>
      <c r="ZV6" s="1" t="n">
        <v>52</v>
      </c>
      <c r="ZW6" s="1" t="n">
        <v>16.7</v>
      </c>
      <c r="ZX6" s="1" t="n">
        <v>9</v>
      </c>
      <c r="ZY6" s="1" t="n">
        <v>9.82352941176471</v>
      </c>
      <c r="ZZ6" s="1" t="n">
        <v>5.29411764705882</v>
      </c>
      <c r="AAA6" s="23" t="n">
        <v>0.461077844311377</v>
      </c>
      <c r="AAB6" s="1" t="n">
        <v>121</v>
      </c>
      <c r="AAC6" s="1" t="n">
        <v>82</v>
      </c>
      <c r="AAD6" s="1" t="n">
        <v>95</v>
      </c>
      <c r="AAE6" s="1" t="n">
        <v>79</v>
      </c>
      <c r="AAF6" s="1" t="n">
        <v>11</v>
      </c>
      <c r="AAG6" s="1" t="n">
        <v>48</v>
      </c>
      <c r="AAH6" s="1" t="n">
        <v>28.2352941176471</v>
      </c>
      <c r="AAI6" s="1" t="n">
        <v>9</v>
      </c>
      <c r="AAJ6" s="1" t="n">
        <v>68</v>
      </c>
      <c r="AAK6" s="1" t="n">
        <v>28</v>
      </c>
      <c r="AAL6" s="23" t="n">
        <v>0.416666666666667</v>
      </c>
      <c r="AAM6" s="1" t="n">
        <v>69</v>
      </c>
      <c r="AAN6" s="1" t="n">
        <v>0.416666666666667</v>
      </c>
      <c r="AAO6" s="1" t="n">
        <v>169.59548</v>
      </c>
      <c r="AAP6" s="1" t="n">
        <v>99.7620470588235</v>
      </c>
      <c r="AAQ6" s="1" t="n">
        <v>76</v>
      </c>
      <c r="AAR6" s="1" t="n">
        <v>46</v>
      </c>
      <c r="AAS6" s="23" t="n">
        <v>1.65217391304348</v>
      </c>
      <c r="AAT6" s="1" t="n">
        <v>229</v>
      </c>
      <c r="AAU6" s="1" t="n">
        <v>12</v>
      </c>
      <c r="AAV6" s="23" t="n">
        <v>6.33333333333333</v>
      </c>
      <c r="AAW6" s="1" t="n">
        <v>18.6</v>
      </c>
      <c r="AAX6" s="1" t="n">
        <v>5.08684239</v>
      </c>
      <c r="AAY6" s="1" t="n">
        <f aca="false">AAX6/AAE6*1000</f>
        <v>64.39041</v>
      </c>
      <c r="AAZ6" s="1" t="n">
        <v>2.99226022941176</v>
      </c>
      <c r="ABA6" s="1" t="n">
        <v>16.9</v>
      </c>
      <c r="ABB6" s="1" t="n">
        <v>-1</v>
      </c>
      <c r="ABC6" s="1" t="n">
        <v>-1</v>
      </c>
      <c r="ABD6" s="1" t="n">
        <v>-1</v>
      </c>
      <c r="ABE6" s="23" t="n">
        <v>-1</v>
      </c>
      <c r="ABF6" s="1" t="n">
        <v>-1</v>
      </c>
      <c r="ABG6" s="1" t="n">
        <v>-1</v>
      </c>
      <c r="ABH6" s="1" t="n">
        <v>59</v>
      </c>
      <c r="ABI6" s="1" t="n">
        <v>34.7058823529412</v>
      </c>
      <c r="ABJ6" s="1" t="n">
        <v>36</v>
      </c>
      <c r="ABK6" s="1" t="n">
        <v>21.1764705882353</v>
      </c>
      <c r="ABL6" s="1" t="n">
        <v>89</v>
      </c>
      <c r="ABM6" s="1" t="n">
        <v>52.3529411764706</v>
      </c>
      <c r="ABN6" s="1" t="n">
        <v>38</v>
      </c>
      <c r="ABO6" s="1" t="n">
        <v>22.3529411764706</v>
      </c>
      <c r="ABP6" s="1" t="n">
        <v>51</v>
      </c>
      <c r="ABQ6" s="1" t="n">
        <v>57</v>
      </c>
      <c r="ABR6" s="1" t="n">
        <v>19.4</v>
      </c>
      <c r="ABS6" s="1" t="n">
        <v>9.8</v>
      </c>
      <c r="ABT6" s="1" t="n">
        <v>11.4117647058824</v>
      </c>
      <c r="ABU6" s="1" t="n">
        <v>5.76470588235294</v>
      </c>
      <c r="ABV6" s="23" t="n">
        <v>0.494845360824742</v>
      </c>
      <c r="ABW6" s="1" t="n">
        <v>-1</v>
      </c>
      <c r="ABX6" s="1" t="n">
        <v>-1</v>
      </c>
      <c r="ABY6" s="1" t="n">
        <v>-1</v>
      </c>
      <c r="ABZ6" s="1" t="n">
        <v>-1</v>
      </c>
      <c r="ACA6" s="1" t="n">
        <v>-1</v>
      </c>
      <c r="ACB6" s="1" t="n">
        <v>-1</v>
      </c>
      <c r="ACC6" s="1" t="n">
        <v>-1</v>
      </c>
      <c r="ACD6" s="1" t="n">
        <v>-1</v>
      </c>
      <c r="ACE6" s="1" t="n">
        <v>-1</v>
      </c>
      <c r="ACF6" s="1" t="n">
        <v>-1</v>
      </c>
      <c r="ACG6" s="1" t="n">
        <v>-1</v>
      </c>
      <c r="ACH6" s="1" t="n">
        <v>-1</v>
      </c>
      <c r="ACI6" s="1" t="n">
        <v>-1</v>
      </c>
      <c r="ACJ6" s="1" t="n">
        <v>-1</v>
      </c>
      <c r="ACK6" s="1" t="n">
        <v>-1</v>
      </c>
      <c r="ACL6" s="1" t="n">
        <v>-1</v>
      </c>
      <c r="ACM6" s="1" t="n">
        <v>-1</v>
      </c>
      <c r="ACN6" s="1" t="n">
        <v>-1</v>
      </c>
      <c r="ACO6" s="1" t="n">
        <v>-1</v>
      </c>
      <c r="ACP6" s="1" t="n">
        <v>-1</v>
      </c>
      <c r="ACQ6" s="1" t="n">
        <v>-1</v>
      </c>
      <c r="ACR6" s="1" t="n">
        <v>-1</v>
      </c>
      <c r="ACS6" s="1" t="n">
        <v>-1</v>
      </c>
      <c r="ACT6" s="1" t="n">
        <v>-1</v>
      </c>
      <c r="ACU6" s="1" t="n">
        <v>-1</v>
      </c>
      <c r="ACV6" s="1" t="n">
        <v>-1</v>
      </c>
      <c r="ACW6" s="1" t="n">
        <v>-1</v>
      </c>
      <c r="ACX6" s="1" t="n">
        <v>-1</v>
      </c>
      <c r="ACY6" s="1" t="n">
        <v>-1</v>
      </c>
      <c r="ACZ6" s="1" t="n">
        <v>-1</v>
      </c>
      <c r="ADA6" s="1" t="n">
        <v>-1</v>
      </c>
      <c r="ADB6" s="1" t="n">
        <v>-1</v>
      </c>
      <c r="ADC6" s="1" t="n">
        <v>-1</v>
      </c>
      <c r="ADD6" s="1" t="n">
        <v>-1</v>
      </c>
      <c r="ADE6" s="1" t="n">
        <v>-1</v>
      </c>
      <c r="ADF6" s="1" t="n">
        <v>-1</v>
      </c>
      <c r="ADG6" s="1" t="n">
        <v>-1</v>
      </c>
      <c r="ADH6" s="1" t="n">
        <v>-1</v>
      </c>
      <c r="ADI6" s="1" t="n">
        <v>-1</v>
      </c>
      <c r="ADJ6" s="1" t="n">
        <v>-1</v>
      </c>
      <c r="ADK6" s="1" t="n">
        <v>-1</v>
      </c>
      <c r="ADL6" s="1" t="n">
        <v>-1</v>
      </c>
      <c r="ADM6" s="1" t="n">
        <v>-1</v>
      </c>
      <c r="ADN6" s="1" t="n">
        <v>-1</v>
      </c>
      <c r="ADO6" s="1" t="n">
        <v>-1</v>
      </c>
      <c r="ADP6" s="1" t="n">
        <v>-1</v>
      </c>
      <c r="ADQ6" s="1" t="n">
        <v>-1</v>
      </c>
    </row>
    <row r="7" s="1" customFormat="true" ht="21" hidden="false" customHeight="false" outlineLevel="0" collapsed="false">
      <c r="A7" s="68" t="s">
        <v>549</v>
      </c>
      <c r="B7" s="15" t="s">
        <v>502</v>
      </c>
      <c r="C7" s="15" t="n">
        <v>38</v>
      </c>
      <c r="D7" s="15" t="n">
        <v>64</v>
      </c>
      <c r="E7" s="15" t="n">
        <v>170</v>
      </c>
      <c r="F7" s="17" t="n">
        <v>2</v>
      </c>
      <c r="G7" s="17" t="n">
        <v>3</v>
      </c>
      <c r="H7" s="28" t="n">
        <v>203</v>
      </c>
      <c r="I7" s="17" t="n">
        <v>413</v>
      </c>
      <c r="J7" s="17" t="n">
        <v>998</v>
      </c>
      <c r="K7" s="17" t="n">
        <v>998</v>
      </c>
      <c r="L7" s="17" t="n">
        <v>12</v>
      </c>
      <c r="M7" s="17" t="n">
        <v>24</v>
      </c>
      <c r="N7" s="17" t="n">
        <v>998</v>
      </c>
      <c r="O7" s="17" t="n">
        <v>998</v>
      </c>
      <c r="P7" s="17" t="n">
        <v>998</v>
      </c>
      <c r="Q7" s="17" t="n">
        <v>998</v>
      </c>
      <c r="R7" s="17" t="n">
        <v>998</v>
      </c>
      <c r="S7" s="17" t="n">
        <v>998</v>
      </c>
      <c r="T7" s="17" t="n">
        <v>998</v>
      </c>
      <c r="U7" s="17" t="n">
        <v>998</v>
      </c>
      <c r="V7" s="17" t="n">
        <v>2027</v>
      </c>
      <c r="W7" s="32" t="n">
        <v>0.618055555555556</v>
      </c>
      <c r="X7" s="69" t="n">
        <v>42</v>
      </c>
      <c r="Y7" s="69" t="n">
        <v>23</v>
      </c>
      <c r="Z7" s="69" t="n">
        <v>36</v>
      </c>
      <c r="AA7" s="69" t="n">
        <v>33</v>
      </c>
      <c r="AB7" s="69" t="n">
        <v>39</v>
      </c>
      <c r="AC7" s="69" t="n">
        <v>46</v>
      </c>
      <c r="AD7" s="69" t="n">
        <v>39</v>
      </c>
      <c r="AE7" s="69" t="n">
        <v>38</v>
      </c>
      <c r="AF7" s="69" t="n">
        <v>44</v>
      </c>
      <c r="AG7" s="69" t="n">
        <v>23</v>
      </c>
      <c r="AH7" s="69" t="n">
        <v>34</v>
      </c>
      <c r="AI7" s="69" t="n">
        <v>31</v>
      </c>
      <c r="AJ7" s="69" t="n">
        <v>39</v>
      </c>
      <c r="AK7" s="69" t="n">
        <v>47</v>
      </c>
      <c r="AL7" s="69" t="n">
        <v>41</v>
      </c>
      <c r="AM7" s="69" t="n">
        <v>40</v>
      </c>
      <c r="AN7" s="69" t="n">
        <v>1.04761904761905</v>
      </c>
      <c r="AO7" s="69" t="n">
        <v>1</v>
      </c>
      <c r="AP7" s="69" t="n">
        <v>0.944444444444444</v>
      </c>
      <c r="AQ7" s="69" t="n">
        <v>0.939393939393939</v>
      </c>
      <c r="AR7" s="69" t="n">
        <v>1</v>
      </c>
      <c r="AS7" s="69" t="n">
        <v>1.02173913043478</v>
      </c>
      <c r="AT7" s="69" t="n">
        <v>1.05128205128205</v>
      </c>
      <c r="AU7" s="69" t="n">
        <v>1.05263157894737</v>
      </c>
      <c r="AV7" s="69" t="n">
        <v>156</v>
      </c>
      <c r="AW7" s="69" t="n">
        <v>102</v>
      </c>
      <c r="AX7" s="69" t="n">
        <v>103</v>
      </c>
      <c r="AY7" s="69" t="n">
        <v>110</v>
      </c>
      <c r="AZ7" s="69" t="n">
        <v>97</v>
      </c>
      <c r="BA7" s="69" t="n">
        <v>138</v>
      </c>
      <c r="BB7" s="69" t="n">
        <v>125</v>
      </c>
      <c r="BC7" s="69" t="n">
        <v>144</v>
      </c>
      <c r="BD7" s="69" t="n">
        <v>28</v>
      </c>
      <c r="BE7" s="69" t="n">
        <v>15</v>
      </c>
      <c r="BF7" s="69" t="n">
        <v>21</v>
      </c>
      <c r="BG7" s="69" t="n">
        <v>20</v>
      </c>
      <c r="BH7" s="69" t="n">
        <v>24</v>
      </c>
      <c r="BI7" s="69" t="n">
        <v>30</v>
      </c>
      <c r="BJ7" s="69" t="n">
        <v>27</v>
      </c>
      <c r="BK7" s="69" t="n">
        <v>26</v>
      </c>
      <c r="BL7" s="69" t="n">
        <v>100</v>
      </c>
      <c r="BM7" s="69" t="n">
        <v>100</v>
      </c>
      <c r="BN7" s="69" t="n">
        <v>83.3333333333333</v>
      </c>
      <c r="BO7" s="69" t="n">
        <v>84.8484848484848</v>
      </c>
      <c r="BP7" s="69" t="n">
        <v>84.6153846153846</v>
      </c>
      <c r="BQ7" s="69" t="n">
        <v>100</v>
      </c>
      <c r="BR7" s="69" t="n">
        <v>100</v>
      </c>
      <c r="BS7" s="69" t="n">
        <v>100</v>
      </c>
      <c r="BT7" s="69" t="n">
        <v>243</v>
      </c>
      <c r="BU7" s="69" t="n">
        <v>194</v>
      </c>
      <c r="BV7" s="69" t="n">
        <v>189</v>
      </c>
      <c r="BW7" s="69" t="n">
        <v>212</v>
      </c>
      <c r="BX7" s="69" t="n">
        <v>203</v>
      </c>
      <c r="BY7" s="69" t="n">
        <v>211</v>
      </c>
      <c r="BZ7" s="69" t="n">
        <v>245</v>
      </c>
      <c r="CA7" s="69" t="n">
        <v>228</v>
      </c>
      <c r="CB7" s="69" t="n">
        <v>253</v>
      </c>
      <c r="CC7" s="69" t="n">
        <v>160</v>
      </c>
      <c r="CD7" s="69" t="n">
        <v>119</v>
      </c>
      <c r="CE7" s="69" t="n">
        <v>182</v>
      </c>
      <c r="CF7" s="69" t="n">
        <v>204</v>
      </c>
      <c r="CG7" s="69" t="n">
        <v>249</v>
      </c>
      <c r="CH7" s="69" t="n">
        <v>288</v>
      </c>
      <c r="CI7" s="69" t="n">
        <v>246</v>
      </c>
      <c r="CJ7" s="69" t="n">
        <v>1.04115226337449</v>
      </c>
      <c r="CK7" s="69" t="n">
        <v>0.824742268041237</v>
      </c>
      <c r="CL7" s="69" t="n">
        <v>0.62962962962963</v>
      </c>
      <c r="CM7" s="69" t="n">
        <v>0.858490566037736</v>
      </c>
      <c r="CN7" s="69" t="n">
        <v>1.00492610837438</v>
      </c>
      <c r="CO7" s="69" t="n">
        <v>1.18009478672986</v>
      </c>
      <c r="CP7" s="69" t="n">
        <v>1.17551020408163</v>
      </c>
      <c r="CQ7" s="69" t="n">
        <v>1.07894736842105</v>
      </c>
      <c r="CR7" s="69" t="n">
        <v>574</v>
      </c>
      <c r="CS7" s="69" t="n">
        <v>413</v>
      </c>
      <c r="CT7" s="69" t="n">
        <v>376</v>
      </c>
      <c r="CU7" s="69" t="n">
        <v>437</v>
      </c>
      <c r="CV7" s="69" t="n">
        <v>395</v>
      </c>
      <c r="CW7" s="69" t="n">
        <v>510</v>
      </c>
      <c r="CX7" s="69" t="n">
        <v>540</v>
      </c>
      <c r="CY7" s="69" t="n">
        <v>517</v>
      </c>
      <c r="CZ7" s="69" t="n">
        <v>180</v>
      </c>
      <c r="DA7" s="69" t="n">
        <v>135</v>
      </c>
      <c r="DB7" s="69" t="n">
        <v>117</v>
      </c>
      <c r="DC7" s="69" t="n">
        <v>140</v>
      </c>
      <c r="DD7" s="69" t="n">
        <v>125</v>
      </c>
      <c r="DE7" s="69" t="n">
        <v>155</v>
      </c>
      <c r="DF7" s="69" t="n">
        <v>175</v>
      </c>
      <c r="DG7" s="69" t="n">
        <v>146</v>
      </c>
      <c r="DH7" s="69" t="n">
        <v>88.8888888888889</v>
      </c>
      <c r="DI7" s="69" t="n">
        <v>81.9587628865979</v>
      </c>
      <c r="DJ7" s="69" t="n">
        <v>76.7195767195767</v>
      </c>
      <c r="DK7" s="69" t="n">
        <v>85.8490566037736</v>
      </c>
      <c r="DL7" s="69" t="n">
        <v>78.8177339901478</v>
      </c>
      <c r="DM7" s="69" t="n">
        <v>97.1563981042654</v>
      </c>
      <c r="DN7" s="69" t="n">
        <v>95.1020408163265</v>
      </c>
      <c r="DO7" s="69" t="n">
        <v>94.7368421052632</v>
      </c>
      <c r="DP7" s="69" t="n">
        <v>1177.9</v>
      </c>
      <c r="DQ7" s="69" t="n">
        <v>62.9</v>
      </c>
      <c r="DR7" s="69" t="n">
        <v>51.08</v>
      </c>
      <c r="DS7" s="69" t="n">
        <v>64.6</v>
      </c>
      <c r="DT7" s="69" t="n">
        <v>46.3</v>
      </c>
      <c r="DU7" s="69" t="n">
        <v>23.8</v>
      </c>
      <c r="DV7" s="69" t="n">
        <v>76.2</v>
      </c>
      <c r="DW7" s="69" t="n">
        <v>0.312</v>
      </c>
      <c r="DX7" s="69" t="n">
        <v>300</v>
      </c>
      <c r="DY7" s="69" t="n">
        <v>860.4</v>
      </c>
      <c r="DZ7" s="69" t="n">
        <v>52.2</v>
      </c>
      <c r="EA7" s="69" t="n">
        <v>69.99</v>
      </c>
      <c r="EB7" s="69" t="n">
        <v>27</v>
      </c>
      <c r="EC7" s="69" t="n">
        <v>6.6</v>
      </c>
      <c r="ED7" s="69" t="n">
        <v>78.2</v>
      </c>
      <c r="EE7" s="69" t="n">
        <v>21.7</v>
      </c>
      <c r="EF7" s="69" t="n">
        <v>3.598</v>
      </c>
      <c r="EG7" s="69" t="n">
        <v>300</v>
      </c>
      <c r="EH7" s="69" t="n">
        <v>754.3</v>
      </c>
      <c r="EI7" s="69" t="n">
        <v>63.1</v>
      </c>
      <c r="EJ7" s="69" t="n">
        <v>80.09</v>
      </c>
      <c r="EK7" s="69" t="n">
        <v>53.2</v>
      </c>
      <c r="EL7" s="69" t="n">
        <v>8.9</v>
      </c>
      <c r="EM7" s="69" t="n">
        <v>59.7</v>
      </c>
      <c r="EN7" s="69" t="n">
        <v>40</v>
      </c>
      <c r="EO7" s="69" t="n">
        <v>1.491</v>
      </c>
      <c r="EP7" s="69" t="n">
        <v>300</v>
      </c>
      <c r="EQ7" s="69" t="n">
        <v>638.1</v>
      </c>
      <c r="ER7" s="69" t="n">
        <v>62.3</v>
      </c>
      <c r="ES7" s="69" t="n">
        <v>94.89</v>
      </c>
      <c r="ET7" s="69" t="n">
        <v>38</v>
      </c>
      <c r="EU7" s="69" t="n">
        <v>5.3</v>
      </c>
      <c r="EV7" s="69" t="n">
        <v>77.9</v>
      </c>
      <c r="EW7" s="69" t="n">
        <v>21.9</v>
      </c>
      <c r="EX7" s="69" t="n">
        <v>3.554</v>
      </c>
      <c r="EY7" s="21" t="n">
        <v>300</v>
      </c>
      <c r="EZ7" s="69" t="n">
        <v>926.8</v>
      </c>
      <c r="FA7" s="69" t="n">
        <v>75.1</v>
      </c>
      <c r="FB7" s="69" t="n">
        <v>65.15</v>
      </c>
      <c r="FC7" s="69" t="n">
        <v>70.2</v>
      </c>
      <c r="FD7" s="69" t="n">
        <v>26.1</v>
      </c>
      <c r="FE7" s="69" t="n">
        <v>68.9</v>
      </c>
      <c r="FF7" s="69" t="n">
        <v>31</v>
      </c>
      <c r="FG7" s="69" t="n">
        <v>2.219</v>
      </c>
      <c r="FH7" s="69" t="n">
        <v>300</v>
      </c>
      <c r="FI7" s="69" t="n">
        <v>814.6</v>
      </c>
      <c r="FJ7" s="69" t="n">
        <v>83.1</v>
      </c>
      <c r="FK7" s="69" t="n">
        <v>74.39</v>
      </c>
      <c r="FL7" s="69" t="n">
        <v>35</v>
      </c>
      <c r="FM7" s="69" t="n">
        <v>9.5</v>
      </c>
      <c r="FN7" s="69" t="n">
        <v>93.6</v>
      </c>
      <c r="FO7" s="69" t="n">
        <v>6.4</v>
      </c>
      <c r="FP7" s="69" t="n">
        <v>14.696</v>
      </c>
      <c r="FQ7" s="21" t="n">
        <v>300</v>
      </c>
      <c r="FR7" s="69" t="n">
        <v>913.8</v>
      </c>
      <c r="FS7" s="69" t="n">
        <v>86.8</v>
      </c>
      <c r="FT7" s="69" t="n">
        <v>66.18</v>
      </c>
      <c r="FU7" s="69" t="n">
        <v>60.2</v>
      </c>
      <c r="FV7" s="69" t="n">
        <v>26.6</v>
      </c>
      <c r="FW7" s="69" t="n">
        <v>76.3</v>
      </c>
      <c r="FX7" s="69" t="n">
        <v>23.7</v>
      </c>
      <c r="FY7" s="69" t="n">
        <v>3.221</v>
      </c>
      <c r="FZ7" s="69" t="n">
        <v>300</v>
      </c>
      <c r="GA7" s="69" t="n">
        <v>857.4</v>
      </c>
      <c r="GB7" s="69" t="n">
        <v>65.9</v>
      </c>
      <c r="GC7" s="69" t="n">
        <v>70.39</v>
      </c>
      <c r="GD7" s="69" t="n">
        <v>30.1</v>
      </c>
      <c r="GE7" s="69" t="n">
        <v>9.5</v>
      </c>
      <c r="GF7" s="69" t="n">
        <v>91.8</v>
      </c>
      <c r="GG7" s="69" t="n">
        <v>8.2</v>
      </c>
      <c r="GH7" s="69" t="n">
        <v>11.251</v>
      </c>
      <c r="GI7" s="21" t="n">
        <v>300</v>
      </c>
      <c r="GJ7" s="69" t="n">
        <v>998.5</v>
      </c>
      <c r="GK7" s="69" t="n">
        <v>75.8</v>
      </c>
      <c r="GL7" s="69" t="n">
        <v>60.42</v>
      </c>
      <c r="GM7" s="69" t="n">
        <v>67.5</v>
      </c>
      <c r="GN7" s="69" t="n">
        <v>47.3</v>
      </c>
      <c r="GO7" s="69" t="n">
        <v>58.1</v>
      </c>
      <c r="GP7" s="69" t="n">
        <v>41.7</v>
      </c>
      <c r="GQ7" s="69" t="n">
        <v>1.394</v>
      </c>
      <c r="GR7" s="69" t="n">
        <v>300</v>
      </c>
      <c r="GS7" s="69" t="n">
        <v>940.4</v>
      </c>
      <c r="GT7" s="69" t="n">
        <v>114.5</v>
      </c>
      <c r="GU7" s="69" t="n">
        <v>64.62</v>
      </c>
      <c r="GV7" s="69" t="n">
        <v>103</v>
      </c>
      <c r="GW7" s="69" t="n">
        <v>30.2</v>
      </c>
      <c r="GX7" s="69" t="n">
        <v>81.9</v>
      </c>
      <c r="GY7" s="69" t="n">
        <v>18.1</v>
      </c>
      <c r="GZ7" s="69" t="n">
        <v>4.523</v>
      </c>
      <c r="HA7" s="21" t="n">
        <v>300</v>
      </c>
      <c r="HB7" s="69" t="n">
        <v>1134.1</v>
      </c>
      <c r="HC7" s="69" t="n">
        <v>82.4</v>
      </c>
      <c r="HD7" s="69" t="n">
        <v>53.19</v>
      </c>
      <c r="HE7" s="69" t="n">
        <v>68.1</v>
      </c>
      <c r="HF7" s="69" t="n">
        <v>45.4</v>
      </c>
      <c r="HG7" s="69" t="n">
        <v>49</v>
      </c>
      <c r="HH7" s="69" t="n">
        <v>51</v>
      </c>
      <c r="HI7" s="69" t="n">
        <v>0.961</v>
      </c>
      <c r="HJ7" s="69" t="n">
        <v>300</v>
      </c>
      <c r="HK7" s="69" t="n">
        <v>1127.6</v>
      </c>
      <c r="HL7" s="69" t="n">
        <v>93</v>
      </c>
      <c r="HM7" s="69" t="n">
        <v>53.58</v>
      </c>
      <c r="HN7" s="69" t="n">
        <v>64.1</v>
      </c>
      <c r="HO7" s="69" t="n">
        <v>36.2</v>
      </c>
      <c r="HP7" s="69" t="n">
        <v>73.6</v>
      </c>
      <c r="HQ7" s="69" t="n">
        <v>26.4</v>
      </c>
      <c r="HR7" s="69" t="n">
        <v>2.783</v>
      </c>
      <c r="HS7" s="69" t="n">
        <v>300</v>
      </c>
      <c r="HT7" s="69" t="n">
        <v>1107.8</v>
      </c>
      <c r="HU7" s="69" t="n">
        <v>49.4</v>
      </c>
      <c r="HV7" s="69" t="n">
        <v>54.27</v>
      </c>
      <c r="HW7" s="69" t="n">
        <v>40.7</v>
      </c>
      <c r="HX7" s="69" t="n">
        <v>14.1</v>
      </c>
      <c r="HY7" s="69" t="n">
        <v>62</v>
      </c>
      <c r="HZ7" s="69" t="n">
        <v>37.9</v>
      </c>
      <c r="IA7" s="69" t="n">
        <v>1.636</v>
      </c>
      <c r="IB7" s="69" t="n">
        <v>300</v>
      </c>
      <c r="IC7" s="69" t="n">
        <v>757.6</v>
      </c>
      <c r="ID7" s="69" t="n">
        <v>56.9</v>
      </c>
      <c r="IE7" s="69" t="n">
        <v>79.62</v>
      </c>
      <c r="IF7" s="69" t="n">
        <v>22.5</v>
      </c>
      <c r="IG7" s="69" t="n">
        <v>3.5</v>
      </c>
      <c r="IH7" s="69" t="n">
        <v>91.5</v>
      </c>
      <c r="II7" s="69" t="n">
        <v>8.5</v>
      </c>
      <c r="IJ7" s="69" t="n">
        <v>10.752</v>
      </c>
      <c r="IK7" s="69" t="n">
        <v>300</v>
      </c>
      <c r="IL7" s="69" t="n">
        <v>1104.3</v>
      </c>
      <c r="IM7" s="69" t="n">
        <v>68.6</v>
      </c>
      <c r="IN7" s="69" t="n">
        <v>54.54</v>
      </c>
      <c r="IO7" s="69" t="n">
        <v>60.6</v>
      </c>
      <c r="IP7" s="69" t="n">
        <v>36.5</v>
      </c>
      <c r="IQ7" s="69" t="n">
        <v>45.6</v>
      </c>
      <c r="IR7" s="69" t="n">
        <v>54.3</v>
      </c>
      <c r="IS7" s="69" t="n">
        <v>0.84</v>
      </c>
      <c r="IT7" s="69" t="n">
        <v>300</v>
      </c>
      <c r="IU7" s="69" t="n">
        <v>824</v>
      </c>
      <c r="IV7" s="69" t="n">
        <v>41.8</v>
      </c>
      <c r="IW7" s="69" t="n">
        <v>73</v>
      </c>
      <c r="IX7" s="69" t="n">
        <v>20.9</v>
      </c>
      <c r="IY7" s="69" t="n">
        <v>1.9</v>
      </c>
      <c r="IZ7" s="69" t="n">
        <v>89.7</v>
      </c>
      <c r="JA7" s="69" t="n">
        <v>10.2</v>
      </c>
      <c r="JB7" s="69" t="n">
        <v>8.761</v>
      </c>
      <c r="JC7" s="69" t="n">
        <v>300</v>
      </c>
      <c r="JD7" s="70" t="n">
        <v>0.8</v>
      </c>
      <c r="JE7" s="70" t="n">
        <v>0.9</v>
      </c>
      <c r="JF7" s="70" t="n">
        <v>2.8</v>
      </c>
      <c r="JG7" s="70" t="n">
        <v>2</v>
      </c>
      <c r="JH7" s="70" t="n">
        <v>5.3</v>
      </c>
      <c r="JI7" s="70" t="n">
        <v>1.1</v>
      </c>
      <c r="JJ7" s="70" t="n">
        <v>1.2</v>
      </c>
      <c r="JK7" s="70" t="n">
        <v>1.1</v>
      </c>
      <c r="JL7" s="70" t="n">
        <v>104</v>
      </c>
      <c r="JM7" s="70" t="n">
        <v>79</v>
      </c>
      <c r="JN7" s="70" t="n">
        <v>76</v>
      </c>
      <c r="JO7" s="70" t="n">
        <v>73</v>
      </c>
      <c r="JP7" s="70" t="n">
        <v>65</v>
      </c>
      <c r="JQ7" s="70" t="n">
        <v>98</v>
      </c>
      <c r="JR7" s="70" t="n">
        <v>99</v>
      </c>
      <c r="JS7" s="70" t="n">
        <v>97</v>
      </c>
      <c r="JT7" s="70" t="n">
        <v>63.8</v>
      </c>
      <c r="JU7" s="70" t="n">
        <v>63.6</v>
      </c>
      <c r="JV7" s="70" t="n">
        <v>64.1</v>
      </c>
      <c r="JW7" s="70" t="n">
        <v>64.9</v>
      </c>
      <c r="JX7" s="70" t="n">
        <v>65.9</v>
      </c>
      <c r="JY7" s="70" t="n">
        <v>65.8</v>
      </c>
      <c r="JZ7" s="70" t="n">
        <v>62.9</v>
      </c>
      <c r="KA7" s="70" t="n">
        <v>63.4</v>
      </c>
      <c r="KB7" s="70" t="n">
        <v>17.4</v>
      </c>
      <c r="KC7" s="70" t="n">
        <v>15.4</v>
      </c>
      <c r="KD7" s="70" t="n">
        <v>13.8</v>
      </c>
      <c r="KE7" s="70" t="n">
        <v>11.3</v>
      </c>
      <c r="KF7" s="70" t="n">
        <v>8.6</v>
      </c>
      <c r="KG7" s="70" t="n">
        <v>10</v>
      </c>
      <c r="KH7" s="70" t="n">
        <v>17.3</v>
      </c>
      <c r="KI7" s="70" t="n">
        <v>13</v>
      </c>
      <c r="KJ7" s="70" t="n">
        <v>0</v>
      </c>
      <c r="KK7" s="70" t="n">
        <v>2.6</v>
      </c>
      <c r="KL7" s="70" t="n">
        <v>6.2</v>
      </c>
      <c r="KM7" s="70" t="n">
        <v>7</v>
      </c>
      <c r="KN7" s="70" t="n">
        <v>7</v>
      </c>
      <c r="KO7" s="70" t="n">
        <v>2.5</v>
      </c>
      <c r="KP7" s="70" t="n">
        <v>0.6</v>
      </c>
      <c r="KQ7" s="70" t="n">
        <v>0</v>
      </c>
      <c r="KR7" s="70" t="n">
        <v>0</v>
      </c>
      <c r="KS7" s="70" t="n">
        <v>2.5</v>
      </c>
      <c r="KT7" s="70" t="n">
        <v>6.2</v>
      </c>
      <c r="KU7" s="70" t="n">
        <v>5.5</v>
      </c>
      <c r="KV7" s="70" t="n">
        <v>7.1</v>
      </c>
      <c r="KW7" s="70" t="n">
        <v>1</v>
      </c>
      <c r="KX7" s="70" t="n">
        <v>0</v>
      </c>
      <c r="KY7" s="70" t="n">
        <v>0</v>
      </c>
      <c r="KZ7" s="70" t="n">
        <v>0</v>
      </c>
      <c r="LA7" s="70" t="n">
        <v>4.7</v>
      </c>
      <c r="LB7" s="70" t="n">
        <v>7.6</v>
      </c>
      <c r="LC7" s="70" t="n">
        <v>9.2</v>
      </c>
      <c r="LD7" s="70" t="n">
        <v>9.3</v>
      </c>
      <c r="LE7" s="70" t="n">
        <v>5</v>
      </c>
      <c r="LF7" s="70" t="n">
        <v>4</v>
      </c>
      <c r="LG7" s="70" t="n">
        <v>0.5</v>
      </c>
      <c r="LH7" s="70" t="n">
        <v>0</v>
      </c>
      <c r="LI7" s="70" t="n">
        <v>0</v>
      </c>
      <c r="LJ7" s="70" t="n">
        <v>1.6</v>
      </c>
      <c r="LK7" s="70" t="n">
        <v>0.7</v>
      </c>
      <c r="LL7" s="70" t="n">
        <v>4.4</v>
      </c>
      <c r="LM7" s="70" t="n">
        <v>0</v>
      </c>
      <c r="LN7" s="70" t="n">
        <v>0</v>
      </c>
      <c r="LO7" s="71" t="n">
        <v>0</v>
      </c>
      <c r="LP7" s="33" t="s">
        <v>550</v>
      </c>
      <c r="LQ7" s="33" t="s">
        <v>551</v>
      </c>
      <c r="LR7" s="34" t="n">
        <v>0.264930555555556</v>
      </c>
      <c r="LS7" s="34" t="n">
        <v>0.00771990740740741</v>
      </c>
      <c r="LT7" s="34" t="n">
        <v>0.112847222222222</v>
      </c>
      <c r="LU7" s="34" t="n">
        <v>0.0982638888888889</v>
      </c>
      <c r="LV7" s="34" t="n">
        <v>0.0538194444444444</v>
      </c>
      <c r="LW7" s="34" t="n">
        <v>0.0288194444444444</v>
      </c>
      <c r="LX7" s="33" t="n">
        <v>9</v>
      </c>
      <c r="LY7" s="33" t="n">
        <v>34</v>
      </c>
      <c r="LZ7" s="33" t="n">
        <v>53</v>
      </c>
      <c r="MA7" s="33" t="s">
        <v>505</v>
      </c>
      <c r="MB7" s="33" t="n">
        <v>0</v>
      </c>
      <c r="MC7" s="33" t="s">
        <v>1061</v>
      </c>
      <c r="MD7" s="33" t="s">
        <v>1062</v>
      </c>
      <c r="ME7" s="34" t="n">
        <v>0.220833333333333</v>
      </c>
      <c r="MF7" s="34" t="n">
        <v>0.00969907407407407</v>
      </c>
      <c r="MG7" s="34" t="n">
        <v>0.059375</v>
      </c>
      <c r="MH7" s="34" t="n">
        <v>0.125347222222222</v>
      </c>
      <c r="MI7" s="34" t="n">
        <v>0.0361111111111111</v>
      </c>
      <c r="MJ7" s="34" t="n">
        <v>0.06875</v>
      </c>
      <c r="MK7" s="33" t="n">
        <v>15</v>
      </c>
      <c r="ML7" s="33" t="n">
        <v>39</v>
      </c>
      <c r="MM7" s="33" t="n">
        <v>57</v>
      </c>
      <c r="MN7" s="33" t="s">
        <v>505</v>
      </c>
      <c r="MO7" s="33" t="n">
        <v>0</v>
      </c>
      <c r="MP7" s="33" t="s">
        <v>1063</v>
      </c>
      <c r="MQ7" s="33" t="s">
        <v>1064</v>
      </c>
      <c r="MR7" s="34" t="n">
        <v>0.0920138888888889</v>
      </c>
      <c r="MS7" s="34" t="n">
        <v>0.0114351851851852</v>
      </c>
      <c r="MT7" s="34" t="n">
        <v>0.0371527777777778</v>
      </c>
      <c r="MU7" s="34" t="n">
        <v>0.0548611111111111</v>
      </c>
      <c r="MV7" s="34" t="n">
        <v>0</v>
      </c>
      <c r="MW7" s="33" t="s">
        <v>505</v>
      </c>
      <c r="MX7" s="33" t="n">
        <v>4</v>
      </c>
      <c r="MY7" s="33" t="n">
        <v>6</v>
      </c>
      <c r="MZ7" s="33" t="n">
        <v>55</v>
      </c>
      <c r="NA7" s="33" t="s">
        <v>505</v>
      </c>
      <c r="NB7" s="33" t="n">
        <v>0</v>
      </c>
      <c r="NC7" s="33" t="s">
        <v>1065</v>
      </c>
      <c r="ND7" s="33" t="s">
        <v>1066</v>
      </c>
      <c r="NE7" s="34" t="n">
        <v>0.202777777777778</v>
      </c>
      <c r="NF7" s="34" t="n">
        <v>0.000208333333333333</v>
      </c>
      <c r="NG7" s="34" t="n">
        <v>0.128125</v>
      </c>
      <c r="NH7" s="34" t="n">
        <v>0.0538194444444444</v>
      </c>
      <c r="NI7" s="34" t="n">
        <v>0.0208333333333333</v>
      </c>
      <c r="NJ7" s="34" t="n">
        <v>0.0538194444444444</v>
      </c>
      <c r="NK7" s="33" t="n">
        <v>13</v>
      </c>
      <c r="NL7" s="33" t="n">
        <v>33</v>
      </c>
      <c r="NM7" s="33" t="n">
        <v>53</v>
      </c>
      <c r="NN7" s="33" t="s">
        <v>505</v>
      </c>
      <c r="NO7" s="33" t="n">
        <v>5</v>
      </c>
      <c r="NP7" s="33" t="s">
        <v>552</v>
      </c>
      <c r="NQ7" s="33" t="s">
        <v>553</v>
      </c>
      <c r="NR7" s="34" t="n">
        <v>0.180902777777778</v>
      </c>
      <c r="NS7" s="34" t="n">
        <v>0.0217592592592593</v>
      </c>
      <c r="NT7" s="34" t="n">
        <v>0.113888888888889</v>
      </c>
      <c r="NU7" s="34" t="n">
        <v>0.0322916666666667</v>
      </c>
      <c r="NV7" s="34" t="n">
        <v>0.0347222222222222</v>
      </c>
      <c r="NW7" s="34" t="n">
        <v>0.0569444444444444</v>
      </c>
      <c r="NX7" s="33" t="n">
        <v>14</v>
      </c>
      <c r="NY7" s="33" t="n">
        <v>45</v>
      </c>
      <c r="NZ7" s="33" t="n">
        <v>64</v>
      </c>
      <c r="OA7" s="33" t="s">
        <v>505</v>
      </c>
      <c r="OB7" s="33" t="n">
        <v>0</v>
      </c>
      <c r="OC7" s="33" t="s">
        <v>554</v>
      </c>
      <c r="OD7" s="33" t="s">
        <v>555</v>
      </c>
      <c r="OE7" s="34" t="n">
        <v>0.249652777777778</v>
      </c>
      <c r="OF7" s="34" t="n">
        <v>0.0241435185185185</v>
      </c>
      <c r="OG7" s="34" t="n">
        <v>0.15625</v>
      </c>
      <c r="OH7" s="34" t="n">
        <v>0.0416666666666667</v>
      </c>
      <c r="OI7" s="34" t="n">
        <v>0.0517361111111111</v>
      </c>
      <c r="OJ7" s="34" t="n">
        <v>0.0888888888888889</v>
      </c>
      <c r="OK7" s="33" t="n">
        <v>28</v>
      </c>
      <c r="OL7" s="33" t="n">
        <v>68</v>
      </c>
      <c r="OM7" s="33" t="n">
        <v>54</v>
      </c>
      <c r="ON7" s="33" t="s">
        <v>505</v>
      </c>
      <c r="OO7" s="33" t="n">
        <v>0</v>
      </c>
      <c r="OP7" s="33" t="s">
        <v>556</v>
      </c>
      <c r="OQ7" s="33" t="s">
        <v>557</v>
      </c>
      <c r="OR7" s="34" t="n">
        <v>0.304513888888889</v>
      </c>
      <c r="OS7" s="34" t="n">
        <v>0.00587962962962963</v>
      </c>
      <c r="OT7" s="34" t="n">
        <v>0.127777777777778</v>
      </c>
      <c r="OU7" s="34" t="n">
        <v>0.100694444444444</v>
      </c>
      <c r="OV7" s="34" t="n">
        <v>0.0760416666666667</v>
      </c>
      <c r="OW7" s="33" t="s">
        <v>505</v>
      </c>
      <c r="OX7" s="33" t="n">
        <v>17</v>
      </c>
      <c r="OY7" s="33" t="n">
        <v>43</v>
      </c>
      <c r="OZ7" s="33" t="n">
        <v>55</v>
      </c>
      <c r="PA7" s="33" t="s">
        <v>505</v>
      </c>
      <c r="PB7" s="33" t="n">
        <v>0</v>
      </c>
      <c r="PD7" s="1" t="n">
        <v>113</v>
      </c>
      <c r="PE7" s="1" t="n">
        <v>73</v>
      </c>
      <c r="PF7" s="1" t="n">
        <f aca="false">PE7+(PD7-PE7)/3</f>
        <v>86.3333333333333</v>
      </c>
      <c r="PG7" s="1" t="n">
        <v>1.74</v>
      </c>
      <c r="PH7" s="1" t="n">
        <v>56</v>
      </c>
      <c r="PI7" s="1" t="n">
        <v>10</v>
      </c>
      <c r="PJ7" s="1" t="n">
        <v>49</v>
      </c>
      <c r="PK7" s="1" t="n">
        <f aca="false">PJ7/PG7</f>
        <v>28.1609195402299</v>
      </c>
      <c r="PL7" s="1" t="n">
        <v>10</v>
      </c>
      <c r="PM7" s="1" t="n">
        <f aca="false">PI7+PJ7+PL7</f>
        <v>69</v>
      </c>
      <c r="PN7" s="1" t="n">
        <v>29</v>
      </c>
      <c r="PO7" s="1" t="n">
        <f aca="false">(PJ7-PN7)/PJ7</f>
        <v>0.408163265306122</v>
      </c>
      <c r="PP7" s="1" t="n">
        <v>71</v>
      </c>
      <c r="PQ7" s="1" t="n">
        <f aca="false">(PI7+PL7)/PJ7</f>
        <v>0.408163265306122</v>
      </c>
      <c r="PR7" s="23" t="n">
        <f aca="false">(0.8*(1.04*(POWER(PM7,3)-POWER(PJ7,3)))+0.6)/1000</f>
        <v>175.43612</v>
      </c>
      <c r="PS7" s="1" t="n">
        <f aca="false">PR7/PG7</f>
        <v>100.825356321839</v>
      </c>
      <c r="PT7" s="1" t="n">
        <v>83</v>
      </c>
      <c r="PU7" s="1" t="n">
        <v>63</v>
      </c>
      <c r="PV7" s="1" t="n">
        <f aca="false">PT7/PU7</f>
        <v>1.31746031746032</v>
      </c>
      <c r="PW7" s="1" t="n">
        <v>179</v>
      </c>
      <c r="PX7" s="1" t="n">
        <v>16</v>
      </c>
      <c r="PY7" s="1" t="n">
        <f aca="false">PT7/PX7</f>
        <v>5.1875</v>
      </c>
      <c r="PZ7" s="1" t="n">
        <v>20</v>
      </c>
      <c r="QA7" s="1" t="n">
        <v>2.2</v>
      </c>
      <c r="QB7" s="1" t="n">
        <f aca="false">((3.14*POWER(QA7,2)/4)*PZ7*PH7)/1000</f>
        <v>4.255328</v>
      </c>
      <c r="QC7" s="1" t="n">
        <f aca="false">QB7/PH7*1000</f>
        <v>75.988</v>
      </c>
      <c r="QD7" s="1" t="n">
        <f aca="false">QB7/PG7</f>
        <v>2.4455908045977</v>
      </c>
      <c r="QE7" s="1" t="n">
        <v>22.2</v>
      </c>
      <c r="QF7" s="1" t="n">
        <v>25</v>
      </c>
      <c r="QG7" s="1" t="n">
        <v>56</v>
      </c>
      <c r="QH7" s="1" t="n">
        <v>22</v>
      </c>
      <c r="QI7" s="1" t="n">
        <f aca="false">QG7/QH7</f>
        <v>2.54545454545455</v>
      </c>
      <c r="QJ7" s="1" t="n">
        <v>275</v>
      </c>
      <c r="QK7" s="1" t="n">
        <v>14</v>
      </c>
      <c r="QL7" s="1" t="n">
        <v>72</v>
      </c>
      <c r="QM7" s="1" t="n">
        <f aca="false">QL7/PG7</f>
        <v>41.3793103448276</v>
      </c>
      <c r="QN7" s="1" t="n">
        <v>57</v>
      </c>
      <c r="QO7" s="1" t="n">
        <f aca="false">QN7/PG7</f>
        <v>32.7586206896552</v>
      </c>
      <c r="QP7" s="1" t="n">
        <v>86</v>
      </c>
      <c r="QQ7" s="1" t="n">
        <f aca="false">QP7/PG7</f>
        <v>49.4252873563218</v>
      </c>
      <c r="QR7" s="1" t="n">
        <v>34</v>
      </c>
      <c r="QS7" s="1" t="n">
        <f aca="false">QR7/PG7</f>
        <v>19.5402298850575</v>
      </c>
      <c r="QT7" s="1" t="n">
        <f aca="false">QP7-QR7</f>
        <v>52</v>
      </c>
      <c r="QU7" s="1" t="n">
        <v>61</v>
      </c>
      <c r="QV7" s="1" t="n">
        <v>20.2</v>
      </c>
      <c r="QW7" s="1" t="n">
        <v>11</v>
      </c>
      <c r="QX7" s="1" t="n">
        <f aca="false">QV7/PG7</f>
        <v>11.6091954022989</v>
      </c>
      <c r="QY7" s="1" t="n">
        <f aca="false">QW7/PG7</f>
        <v>6.32183908045977</v>
      </c>
      <c r="QZ7" s="23" t="n">
        <f aca="false">(QV7-QW7)/QV7</f>
        <v>0.455445544554455</v>
      </c>
      <c r="RA7" s="1" t="n">
        <v>106</v>
      </c>
      <c r="RB7" s="1" t="n">
        <v>69</v>
      </c>
      <c r="RC7" s="1" t="n">
        <f aca="false">RB7+(RA7-RB7)/3</f>
        <v>81.3333333333333</v>
      </c>
      <c r="RD7" s="1" t="n">
        <v>79</v>
      </c>
      <c r="RE7" s="1" t="n">
        <v>10</v>
      </c>
      <c r="RF7" s="1" t="n">
        <v>49</v>
      </c>
      <c r="RG7" s="1" t="n">
        <f aca="false">RF7/PG7</f>
        <v>28.1609195402299</v>
      </c>
      <c r="RH7" s="1" t="n">
        <v>10</v>
      </c>
      <c r="RI7" s="1" t="n">
        <f aca="false">RE7+RF7+RH7</f>
        <v>69</v>
      </c>
      <c r="RJ7" s="1" t="n">
        <v>31</v>
      </c>
      <c r="RK7" s="23" t="n">
        <f aca="false">(RF7-RJ7)/RF7</f>
        <v>0.36734693877551</v>
      </c>
      <c r="RL7" s="1" t="n">
        <v>64</v>
      </c>
      <c r="RM7" s="1" t="n">
        <f aca="false">(RE7+RH7)/RF7</f>
        <v>0.408163265306122</v>
      </c>
      <c r="RN7" s="1" t="n">
        <f aca="false">(0.8*(1.04*(POWER(RI7,3)-POWER(RF7,3)))+0.6)/1000</f>
        <v>175.43612</v>
      </c>
      <c r="RO7" s="1" t="n">
        <f aca="false">RN7/PG7</f>
        <v>100.825356321839</v>
      </c>
      <c r="RP7" s="1" t="n">
        <v>89</v>
      </c>
      <c r="RQ7" s="1" t="n">
        <v>70</v>
      </c>
      <c r="RR7" s="23" t="n">
        <f aca="false">RP7/RQ7</f>
        <v>1.27142857142857</v>
      </c>
      <c r="RS7" s="1" t="n">
        <v>185</v>
      </c>
      <c r="RT7" s="1" t="n">
        <v>13</v>
      </c>
      <c r="RU7" s="23" t="n">
        <f aca="false">RP7/RT7</f>
        <v>6.84615384615385</v>
      </c>
      <c r="RV7" s="1" t="n">
        <v>21.6</v>
      </c>
      <c r="RW7" s="1" t="n">
        <f aca="false">((3.14*POWER(QA7,2)/4)*RV7*RD7)/1000</f>
        <v>6.48329616</v>
      </c>
      <c r="RX7" s="1" t="n">
        <f aca="false">RW7/RD7*1000</f>
        <v>82.06704</v>
      </c>
      <c r="RY7" s="1" t="n">
        <f aca="false">RW7/PG7</f>
        <v>3.72603227586207</v>
      </c>
      <c r="RZ7" s="1" t="n">
        <v>19.8</v>
      </c>
      <c r="SA7" s="1" t="n">
        <v>28</v>
      </c>
      <c r="SB7" s="1" t="n">
        <v>46</v>
      </c>
      <c r="SC7" s="1" t="n">
        <v>29</v>
      </c>
      <c r="SD7" s="23" t="n">
        <f aca="false">SB7/SC7</f>
        <v>1.58620689655172</v>
      </c>
      <c r="SE7" s="1" t="n">
        <v>173</v>
      </c>
      <c r="SF7" s="1" t="n">
        <v>14</v>
      </c>
      <c r="SG7" s="1" t="n">
        <v>70</v>
      </c>
      <c r="SH7" s="1" t="n">
        <f aca="false">SG7/PG7</f>
        <v>40.2298850574713</v>
      </c>
      <c r="SI7" s="1" t="n">
        <v>59</v>
      </c>
      <c r="SJ7" s="1" t="n">
        <f aca="false">SI7/PG7</f>
        <v>33.9080459770115</v>
      </c>
      <c r="SK7" s="1" t="n">
        <v>88</v>
      </c>
      <c r="SL7" s="1" t="n">
        <f aca="false">SK7/PG7</f>
        <v>50.5747126436782</v>
      </c>
      <c r="SM7" s="1" t="n">
        <v>34</v>
      </c>
      <c r="SN7" s="1" t="n">
        <f aca="false">SM7/PG7</f>
        <v>19.5402298850575</v>
      </c>
      <c r="SO7" s="1" t="n">
        <f aca="false">SK7-SM7</f>
        <v>54</v>
      </c>
      <c r="SP7" s="1" t="n">
        <v>57</v>
      </c>
      <c r="SQ7" s="1" t="n">
        <v>23.4</v>
      </c>
      <c r="SR7" s="1" t="n">
        <v>13.7</v>
      </c>
      <c r="SS7" s="1" t="n">
        <f aca="false">SQ7/PG7</f>
        <v>13.448275862069</v>
      </c>
      <c r="ST7" s="1" t="n">
        <f aca="false">SR7/PG7</f>
        <v>7.8735632183908</v>
      </c>
      <c r="SU7" s="23" t="n">
        <f aca="false">(SQ7-SR7)/SQ7</f>
        <v>0.414529914529915</v>
      </c>
      <c r="SV7" s="1" t="n">
        <v>94</v>
      </c>
      <c r="SW7" s="1" t="n">
        <v>69</v>
      </c>
      <c r="SX7" s="1" t="n">
        <f aca="false">SW7+(SV7-SW7)/3</f>
        <v>77.3333333333333</v>
      </c>
      <c r="SY7" s="1" t="n">
        <v>66</v>
      </c>
      <c r="SZ7" s="1" t="n">
        <v>9</v>
      </c>
      <c r="TA7" s="1" t="n">
        <v>47</v>
      </c>
      <c r="TB7" s="1" t="n">
        <f aca="false">TA7/PG7</f>
        <v>27.0114942528736</v>
      </c>
      <c r="TC7" s="1" t="n">
        <v>8</v>
      </c>
      <c r="TD7" s="1" t="n">
        <f aca="false">SZ7+TA7+TC7</f>
        <v>64</v>
      </c>
      <c r="TE7" s="1" t="n">
        <v>29</v>
      </c>
      <c r="TF7" s="23" t="n">
        <f aca="false">(TA7-TE7)/TA7</f>
        <v>0.382978723404255</v>
      </c>
      <c r="TG7" s="1" t="n">
        <v>69</v>
      </c>
      <c r="TH7" s="1" t="n">
        <f aca="false">(SZ7+TC7)/TA7</f>
        <v>0.361702127659574</v>
      </c>
      <c r="TI7" s="1" t="n">
        <f aca="false">(0.8*(1.04*(POWER(TD7,3)-POWER(TA7,3)))+0.6)/1000</f>
        <v>131.723672</v>
      </c>
      <c r="TJ7" s="1" t="n">
        <f aca="false">TI7/PG7</f>
        <v>75.703259770115</v>
      </c>
      <c r="TK7" s="1" t="n">
        <v>64</v>
      </c>
      <c r="TL7" s="1" t="n">
        <v>50</v>
      </c>
      <c r="TM7" s="23" t="n">
        <f aca="false">TK7/TL7</f>
        <v>1.28</v>
      </c>
      <c r="TN7" s="1" t="n">
        <v>200</v>
      </c>
      <c r="TO7" s="1" t="n">
        <v>12</v>
      </c>
      <c r="TP7" s="23" t="n">
        <f aca="false">TK7/TO7</f>
        <v>5.33333333333333</v>
      </c>
      <c r="TQ7" s="1" t="n">
        <v>18.9</v>
      </c>
      <c r="TR7" s="1" t="n">
        <f aca="false">((3.14*POWER(QA7,2)/4)*TQ7*SY7)/1000</f>
        <v>4.73937156</v>
      </c>
      <c r="TS7" s="1" t="n">
        <f aca="false">TR7/SY7*1000</f>
        <v>71.80866</v>
      </c>
      <c r="TT7" s="1" t="n">
        <f aca="false">TR7/PG7</f>
        <v>2.72377675862069</v>
      </c>
      <c r="TU7" s="1" t="n">
        <v>17.1</v>
      </c>
      <c r="TV7" s="1" t="n">
        <v>28</v>
      </c>
      <c r="TW7" s="1" t="n">
        <v>58</v>
      </c>
      <c r="TX7" s="1" t="n">
        <v>37</v>
      </c>
      <c r="TY7" s="23" t="n">
        <f aca="false">TW7/TX7</f>
        <v>1.56756756756757</v>
      </c>
      <c r="TZ7" s="1" t="n">
        <v>270</v>
      </c>
      <c r="UA7" s="1" t="n">
        <v>14</v>
      </c>
      <c r="UB7" s="1" t="n">
        <v>66</v>
      </c>
      <c r="UC7" s="1" t="n">
        <f aca="false">UB7/PG7</f>
        <v>37.9310344827586</v>
      </c>
      <c r="UD7" s="1" t="n">
        <v>57</v>
      </c>
      <c r="UE7" s="1" t="n">
        <f aca="false">UD7/PG7</f>
        <v>32.7586206896552</v>
      </c>
      <c r="UF7" s="1" t="n">
        <v>94</v>
      </c>
      <c r="UG7" s="1" t="n">
        <f aca="false">UF7/PG7</f>
        <v>54.0229885057471</v>
      </c>
      <c r="UH7" s="1" t="n">
        <v>42</v>
      </c>
      <c r="UI7" s="1" t="n">
        <f aca="false">UH7/PG7</f>
        <v>24.1379310344828</v>
      </c>
      <c r="UJ7" s="1" t="n">
        <f aca="false">UF7-UH7</f>
        <v>52</v>
      </c>
      <c r="UK7" s="1" t="n">
        <v>55</v>
      </c>
      <c r="UL7" s="1" t="n">
        <v>22.8</v>
      </c>
      <c r="UM7" s="1" t="n">
        <v>14</v>
      </c>
      <c r="UN7" s="1" t="n">
        <f aca="false">UL7/PG7</f>
        <v>13.1034482758621</v>
      </c>
      <c r="UO7" s="1" t="n">
        <f aca="false">UM7/PG7</f>
        <v>8.04597701149425</v>
      </c>
      <c r="UP7" s="23" t="n">
        <f aca="false">(UL7-UM7)/UL7</f>
        <v>0.385964912280702</v>
      </c>
      <c r="UQ7" s="1" t="n">
        <v>104</v>
      </c>
      <c r="UR7" s="1" t="n">
        <v>71</v>
      </c>
      <c r="US7" s="1" t="n">
        <f aca="false">UR7+(UQ7-UR7)/3</f>
        <v>82</v>
      </c>
      <c r="UT7" s="1" t="n">
        <v>61</v>
      </c>
      <c r="UU7" s="1" t="n">
        <v>10</v>
      </c>
      <c r="UV7" s="1" t="n">
        <v>50</v>
      </c>
      <c r="UW7" s="1" t="n">
        <f aca="false">UV7/PG7</f>
        <v>28.735632183908</v>
      </c>
      <c r="UX7" s="1" t="n">
        <v>8</v>
      </c>
      <c r="UY7" s="1" t="n">
        <f aca="false">UU7+UV7+UX7</f>
        <v>68</v>
      </c>
      <c r="UZ7" s="1" t="n">
        <v>30</v>
      </c>
      <c r="VA7" s="23" t="n">
        <f aca="false">(UV7-UZ7)/UV7</f>
        <v>0.4</v>
      </c>
      <c r="VB7" s="1" t="n">
        <v>69</v>
      </c>
      <c r="VC7" s="1" t="n">
        <f aca="false">(UU7+UX7)/UV7</f>
        <v>0.36</v>
      </c>
      <c r="VD7" s="1" t="n">
        <f aca="false">(0.8*(1.04*(POWER(UY7,3)-POWER(UV7,3)))+0.6)/1000</f>
        <v>157.608024</v>
      </c>
      <c r="VE7" s="1" t="n">
        <f aca="false">VD7/PG7</f>
        <v>90.579324137931</v>
      </c>
      <c r="VF7" s="1" t="n">
        <v>88</v>
      </c>
      <c r="VG7" s="1" t="n">
        <v>60</v>
      </c>
      <c r="VH7" s="23" t="n">
        <f aca="false">VF7/VG7</f>
        <v>1.46666666666667</v>
      </c>
      <c r="VI7" s="1" t="n">
        <v>189</v>
      </c>
      <c r="VJ7" s="1" t="n">
        <v>17</v>
      </c>
      <c r="VK7" s="23" t="n">
        <f aca="false">VF7/VJ7</f>
        <v>5.17647058823529</v>
      </c>
      <c r="VL7" s="1" t="n">
        <v>26.9</v>
      </c>
      <c r="VM7" s="1" t="n">
        <f aca="false">((3.14*POWER(QA7,2)/4)*VL7*UT7)/1000</f>
        <v>6.23443546</v>
      </c>
      <c r="VN7" s="1" t="n">
        <f aca="false">VM7/UT7*1000</f>
        <v>102.20386</v>
      </c>
      <c r="VO7" s="1" t="n">
        <f aca="false">VM7/PG7</f>
        <v>3.58300888505747</v>
      </c>
      <c r="VP7" s="1" t="n">
        <v>22.1</v>
      </c>
      <c r="VQ7" s="1" t="n">
        <v>37</v>
      </c>
      <c r="VR7" s="1" t="n">
        <v>53</v>
      </c>
      <c r="VS7" s="1" t="n">
        <v>28</v>
      </c>
      <c r="VT7" s="23" t="n">
        <f aca="false">VR7/VS7</f>
        <v>1.89285714285714</v>
      </c>
      <c r="VU7" s="1" t="n">
        <v>185</v>
      </c>
      <c r="VV7" s="1" t="n">
        <v>15</v>
      </c>
      <c r="VW7" s="1" t="n">
        <v>79</v>
      </c>
      <c r="VX7" s="1" t="n">
        <f aca="false">VW7/PG7</f>
        <v>45.4022988505747</v>
      </c>
      <c r="VY7" s="1" t="n">
        <v>57</v>
      </c>
      <c r="VZ7" s="1" t="n">
        <f aca="false">VY7/PG7</f>
        <v>32.7586206896552</v>
      </c>
      <c r="WA7" s="1" t="n">
        <v>88</v>
      </c>
      <c r="WB7" s="1" t="n">
        <f aca="false">WA7/PG7</f>
        <v>50.5747126436782</v>
      </c>
      <c r="WC7" s="1" t="n">
        <v>35</v>
      </c>
      <c r="WD7" s="1" t="n">
        <f aca="false">WC7/PG7</f>
        <v>20.1149425287356</v>
      </c>
      <c r="WE7" s="1" t="n">
        <f aca="false">WA7-WC7</f>
        <v>53</v>
      </c>
      <c r="WF7" s="1" t="n">
        <v>58</v>
      </c>
      <c r="WG7" s="1" t="n">
        <v>21.7</v>
      </c>
      <c r="WH7" s="1" t="n">
        <v>13.3</v>
      </c>
      <c r="WI7" s="1" t="n">
        <f aca="false">WG7/PG7</f>
        <v>12.4712643678161</v>
      </c>
      <c r="WJ7" s="1" t="n">
        <f aca="false">WH7/PG7</f>
        <v>7.64367816091954</v>
      </c>
      <c r="WK7" s="23" t="n">
        <f aca="false">(WG7-WH7)/WG7</f>
        <v>0.387096774193548</v>
      </c>
      <c r="WL7" s="1" t="n">
        <v>105</v>
      </c>
      <c r="WM7" s="1" t="n">
        <v>72</v>
      </c>
      <c r="WN7" s="1" t="n">
        <v>83</v>
      </c>
      <c r="WO7" s="1" t="n">
        <v>76</v>
      </c>
      <c r="WP7" s="1" t="n">
        <v>8</v>
      </c>
      <c r="WQ7" s="1" t="n">
        <v>48</v>
      </c>
      <c r="WR7" s="1" t="n">
        <v>27.5862068965517</v>
      </c>
      <c r="WS7" s="1" t="n">
        <v>10</v>
      </c>
      <c r="WT7" s="1" t="n">
        <v>66</v>
      </c>
      <c r="WU7" s="1" t="n">
        <v>31</v>
      </c>
      <c r="WV7" s="23" t="n">
        <v>0.354166666666667</v>
      </c>
      <c r="WW7" s="1" t="n">
        <v>66</v>
      </c>
      <c r="WX7" s="1" t="n">
        <v>0.375</v>
      </c>
      <c r="WY7" s="1" t="n">
        <v>147.184728</v>
      </c>
      <c r="WZ7" s="1" t="n">
        <v>84.5889241379311</v>
      </c>
      <c r="XA7" s="1" t="n">
        <v>69</v>
      </c>
      <c r="XB7" s="1" t="n">
        <v>56</v>
      </c>
      <c r="XC7" s="23" t="n">
        <v>1.23214285714286</v>
      </c>
      <c r="XD7" s="1" t="n">
        <v>271</v>
      </c>
      <c r="XE7" s="1" t="n">
        <v>12</v>
      </c>
      <c r="XF7" s="23" t="n">
        <v>5.75</v>
      </c>
      <c r="XG7" s="1" t="n">
        <v>17.7</v>
      </c>
      <c r="XH7" s="1" t="n">
        <v>5.11095288</v>
      </c>
      <c r="XI7" s="1" t="n">
        <f aca="false">XH7/WO7*1000</f>
        <v>67.24938</v>
      </c>
      <c r="XJ7" s="1" t="n">
        <v>2.93732924137931</v>
      </c>
      <c r="XK7" s="1" t="n">
        <v>17.6</v>
      </c>
      <c r="XL7" s="1" t="n">
        <v>26</v>
      </c>
      <c r="XM7" s="1" t="n">
        <v>53</v>
      </c>
      <c r="XN7" s="1" t="n">
        <v>27</v>
      </c>
      <c r="XO7" s="23" t="n">
        <v>1.96296296296296</v>
      </c>
      <c r="XP7" s="1" t="n">
        <v>235</v>
      </c>
      <c r="XQ7" s="1" t="n">
        <v>16</v>
      </c>
      <c r="XR7" s="1" t="n">
        <v>75</v>
      </c>
      <c r="XS7" s="1" t="n">
        <v>43.1034482758621</v>
      </c>
      <c r="XT7" s="1" t="n">
        <v>58</v>
      </c>
      <c r="XU7" s="1" t="n">
        <v>33.3333333333333</v>
      </c>
      <c r="XV7" s="1" t="n">
        <v>94</v>
      </c>
      <c r="XW7" s="1" t="n">
        <v>54.0229885057471</v>
      </c>
      <c r="XX7" s="1" t="n">
        <v>32</v>
      </c>
      <c r="XY7" s="1" t="n">
        <v>18.3908045977011</v>
      </c>
      <c r="XZ7" s="1" t="n">
        <v>62</v>
      </c>
      <c r="YA7" s="1" t="n">
        <v>53</v>
      </c>
      <c r="YB7" s="1" t="n">
        <v>19.8</v>
      </c>
      <c r="YC7" s="1" t="n">
        <v>11.4</v>
      </c>
      <c r="YD7" s="1" t="n">
        <v>11.3793103448276</v>
      </c>
      <c r="YE7" s="1" t="n">
        <v>6.55172413793104</v>
      </c>
      <c r="YF7" s="23" t="n">
        <v>0.424242424242424</v>
      </c>
      <c r="YG7" s="1" t="n">
        <v>125</v>
      </c>
      <c r="YH7" s="1" t="n">
        <v>87</v>
      </c>
      <c r="YI7" s="1" t="n">
        <v>99.6666666666667</v>
      </c>
      <c r="YJ7" s="1" t="n">
        <v>47</v>
      </c>
      <c r="YK7" s="1" t="n">
        <v>9</v>
      </c>
      <c r="YL7" s="1" t="n">
        <v>52</v>
      </c>
      <c r="YM7" s="1" t="n">
        <v>29.8850574712644</v>
      </c>
      <c r="YN7" s="1" t="n">
        <v>10</v>
      </c>
      <c r="YO7" s="1" t="n">
        <v>71</v>
      </c>
      <c r="YP7" s="1" t="n">
        <v>33</v>
      </c>
      <c r="YQ7" s="23" t="n">
        <v>0.365384615384615</v>
      </c>
      <c r="YR7" s="1" t="n">
        <v>65</v>
      </c>
      <c r="YS7" s="1" t="n">
        <v>0.365384615384615</v>
      </c>
      <c r="YT7" s="1" t="n">
        <v>180.796696</v>
      </c>
      <c r="YU7" s="1" t="n">
        <v>103.906147126437</v>
      </c>
      <c r="YV7" s="1" t="n">
        <v>92</v>
      </c>
      <c r="YW7" s="1" t="n">
        <v>33</v>
      </c>
      <c r="YX7" s="23" t="n">
        <v>2.78787878787879</v>
      </c>
      <c r="YY7" s="1" t="n">
        <v>240</v>
      </c>
      <c r="YZ7" s="1" t="n">
        <v>14</v>
      </c>
      <c r="ZA7" s="23" t="n">
        <v>6.57142857142857</v>
      </c>
      <c r="ZB7" s="1" t="n">
        <v>30.2</v>
      </c>
      <c r="ZC7" s="1" t="n">
        <v>5.39286836</v>
      </c>
      <c r="ZD7" s="1" t="n">
        <f aca="false">ZC7/YJ7*1000</f>
        <v>114.74188</v>
      </c>
      <c r="ZE7" s="1" t="n">
        <v>3.09934963218391</v>
      </c>
      <c r="ZF7" s="1" t="n">
        <v>20.5</v>
      </c>
      <c r="ZG7" s="1" t="n">
        <v>30</v>
      </c>
      <c r="ZH7" s="1" t="n">
        <v>57</v>
      </c>
      <c r="ZI7" s="1" t="n">
        <v>28</v>
      </c>
      <c r="ZJ7" s="23" t="n">
        <v>2.03571428571429</v>
      </c>
      <c r="ZK7" s="1" t="n">
        <v>247</v>
      </c>
      <c r="ZL7" s="1" t="n">
        <v>-1</v>
      </c>
      <c r="ZM7" s="1" t="n">
        <v>100</v>
      </c>
      <c r="ZN7" s="1" t="n">
        <v>57.4712643678161</v>
      </c>
      <c r="ZO7" s="1" t="n">
        <v>74</v>
      </c>
      <c r="ZP7" s="1" t="n">
        <v>42.5287356321839</v>
      </c>
      <c r="ZQ7" s="1" t="n">
        <v>130</v>
      </c>
      <c r="ZR7" s="1" t="n">
        <v>74.7126436781609</v>
      </c>
      <c r="ZS7" s="1" t="n">
        <v>49</v>
      </c>
      <c r="ZT7" s="1" t="n">
        <v>28.1609195402299</v>
      </c>
      <c r="ZU7" s="1" t="n">
        <v>81</v>
      </c>
      <c r="ZV7" s="1" t="n">
        <v>66</v>
      </c>
      <c r="ZW7" s="1" t="n">
        <v>23.3</v>
      </c>
      <c r="ZX7" s="1" t="n">
        <v>15.3</v>
      </c>
      <c r="ZY7" s="1" t="n">
        <v>13.3908045977012</v>
      </c>
      <c r="ZZ7" s="1" t="n">
        <v>8.79310344827586</v>
      </c>
      <c r="AAA7" s="23" t="n">
        <v>0.343347639484978</v>
      </c>
      <c r="AAB7" s="1" t="n">
        <v>116</v>
      </c>
      <c r="AAC7" s="1" t="n">
        <v>67</v>
      </c>
      <c r="AAD7" s="1" t="n">
        <v>83.3333333333333</v>
      </c>
      <c r="AAE7" s="1" t="n">
        <v>56</v>
      </c>
      <c r="AAF7" s="1" t="n">
        <v>9</v>
      </c>
      <c r="AAG7" s="1" t="n">
        <v>51</v>
      </c>
      <c r="AAH7" s="1" t="n">
        <v>29.3103448275862</v>
      </c>
      <c r="AAI7" s="1" t="n">
        <v>8</v>
      </c>
      <c r="AAJ7" s="1" t="n">
        <v>68</v>
      </c>
      <c r="AAK7" s="1" t="n">
        <v>31</v>
      </c>
      <c r="AAL7" s="23" t="n">
        <v>0.392156862745098</v>
      </c>
      <c r="AAM7" s="1" t="n">
        <v>70</v>
      </c>
      <c r="AAN7" s="1" t="n">
        <v>0.333333333333333</v>
      </c>
      <c r="AAO7" s="1" t="n">
        <v>151.242392</v>
      </c>
      <c r="AAP7" s="1" t="n">
        <v>86.9209149425287</v>
      </c>
      <c r="AAQ7" s="1" t="n">
        <v>75</v>
      </c>
      <c r="AAR7" s="1" t="n">
        <v>53</v>
      </c>
      <c r="AAS7" s="23" t="n">
        <v>1.41509433962264</v>
      </c>
      <c r="AAT7" s="1" t="n">
        <v>252</v>
      </c>
      <c r="AAU7" s="1" t="n">
        <v>11</v>
      </c>
      <c r="AAV7" s="23" t="n">
        <v>6.81818181818182</v>
      </c>
      <c r="AAW7" s="1" t="n">
        <v>19</v>
      </c>
      <c r="AAX7" s="1" t="n">
        <v>4.0425616</v>
      </c>
      <c r="AAY7" s="1" t="n">
        <f aca="false">AAX7/AAE7*1000</f>
        <v>72.1886</v>
      </c>
      <c r="AAZ7" s="1" t="n">
        <v>2.32331126436782</v>
      </c>
      <c r="ABA7" s="1" t="n">
        <v>17.4</v>
      </c>
      <c r="ABB7" s="1" t="n">
        <v>-1</v>
      </c>
      <c r="ABC7" s="1" t="n">
        <v>37</v>
      </c>
      <c r="ABD7" s="1" t="n">
        <v>22</v>
      </c>
      <c r="ABE7" s="23" t="n">
        <v>1.68181818181818</v>
      </c>
      <c r="ABF7" s="1" t="n">
        <v>374</v>
      </c>
      <c r="ABG7" s="1" t="n">
        <v>16</v>
      </c>
      <c r="ABH7" s="1" t="n">
        <v>78</v>
      </c>
      <c r="ABI7" s="1" t="n">
        <v>44.8275862068966</v>
      </c>
      <c r="ABJ7" s="1" t="n">
        <v>61</v>
      </c>
      <c r="ABK7" s="1" t="n">
        <v>35.0574712643678</v>
      </c>
      <c r="ABL7" s="1" t="n">
        <v>111</v>
      </c>
      <c r="ABM7" s="1" t="n">
        <v>63.7931034482759</v>
      </c>
      <c r="ABN7" s="1" t="n">
        <v>44</v>
      </c>
      <c r="ABO7" s="1" t="n">
        <v>25.2873563218391</v>
      </c>
      <c r="ABP7" s="1" t="n">
        <v>67</v>
      </c>
      <c r="ABQ7" s="1" t="n">
        <v>60</v>
      </c>
      <c r="ABR7" s="1" t="n">
        <v>18.8</v>
      </c>
      <c r="ABS7" s="1" t="n">
        <v>11.4</v>
      </c>
      <c r="ABT7" s="1" t="n">
        <v>10.8045977011494</v>
      </c>
      <c r="ABU7" s="1" t="n">
        <v>6.55172413793104</v>
      </c>
      <c r="ABV7" s="23" t="n">
        <v>0.393617021276596</v>
      </c>
      <c r="ABW7" s="1" t="n">
        <v>115</v>
      </c>
      <c r="ABX7" s="1" t="n">
        <v>74</v>
      </c>
      <c r="ABY7" s="1" t="n">
        <v>87.6666666666667</v>
      </c>
      <c r="ABZ7" s="1" t="n">
        <v>52</v>
      </c>
      <c r="ACA7" s="1" t="n">
        <v>9</v>
      </c>
      <c r="ACB7" s="1" t="n">
        <v>50</v>
      </c>
      <c r="ACC7" s="1" t="n">
        <v>28.735632183908</v>
      </c>
      <c r="ACD7" s="1" t="n">
        <v>8</v>
      </c>
      <c r="ACE7" s="1" t="n">
        <v>67</v>
      </c>
      <c r="ACF7" s="1" t="n">
        <v>29</v>
      </c>
      <c r="ACG7" s="23" t="n">
        <v>0.42</v>
      </c>
      <c r="ACH7" s="1" t="n">
        <v>72</v>
      </c>
      <c r="ACI7" s="1" t="n">
        <v>0.34</v>
      </c>
      <c r="ACJ7" s="1" t="n">
        <v>146.235416</v>
      </c>
      <c r="ACK7" s="1" t="n">
        <v>84.0433425287356</v>
      </c>
      <c r="ACL7" s="1" t="n">
        <v>66</v>
      </c>
      <c r="ACM7" s="1" t="n">
        <v>39</v>
      </c>
      <c r="ACN7" s="23" t="n">
        <v>1.69230769230769</v>
      </c>
      <c r="ACO7" s="1" t="n">
        <v>249</v>
      </c>
      <c r="ACP7" s="1" t="n">
        <v>16</v>
      </c>
      <c r="ACQ7" s="23" t="n">
        <v>4.125</v>
      </c>
      <c r="ACR7" s="1" t="n">
        <v>23.9</v>
      </c>
      <c r="ACS7" s="1" t="n">
        <v>4.72189432</v>
      </c>
      <c r="ACT7" s="1" t="n">
        <f aca="false">ACS7/ABZ7*1000</f>
        <v>90.80566</v>
      </c>
      <c r="ACU7" s="1" t="n">
        <v>2.71373236781609</v>
      </c>
      <c r="ACV7" s="1" t="n">
        <v>19</v>
      </c>
      <c r="ACW7" s="1" t="n">
        <v>-1</v>
      </c>
      <c r="ACX7" s="1" t="n">
        <v>42</v>
      </c>
      <c r="ACY7" s="1" t="n">
        <v>26</v>
      </c>
      <c r="ACZ7" s="23" t="n">
        <v>1.61538461538462</v>
      </c>
      <c r="ADA7" s="1" t="n">
        <v>378</v>
      </c>
      <c r="ADB7" s="1" t="n">
        <v>13</v>
      </c>
      <c r="ADC7" s="1" t="n">
        <v>70</v>
      </c>
      <c r="ADD7" s="1" t="n">
        <v>40.2298850574713</v>
      </c>
      <c r="ADE7" s="1" t="n">
        <v>51</v>
      </c>
      <c r="ADF7" s="1" t="n">
        <v>29.3103448275862</v>
      </c>
      <c r="ADG7" s="1" t="n">
        <v>102</v>
      </c>
      <c r="ADH7" s="1" t="n">
        <v>58.6206896551724</v>
      </c>
      <c r="ADI7" s="1" t="n">
        <v>38</v>
      </c>
      <c r="ADJ7" s="1" t="n">
        <v>21.8390804597701</v>
      </c>
      <c r="ADK7" s="1" t="n">
        <v>64</v>
      </c>
      <c r="ADL7" s="1" t="n">
        <v>63</v>
      </c>
      <c r="ADM7" s="1" t="n">
        <v>23</v>
      </c>
      <c r="ADN7" s="1" t="n">
        <v>11.6</v>
      </c>
      <c r="ADO7" s="1" t="n">
        <v>13.2183908045977</v>
      </c>
      <c r="ADP7" s="1" t="n">
        <v>6.66666666666667</v>
      </c>
      <c r="ADQ7" s="23" t="n">
        <v>0.495652173913043</v>
      </c>
    </row>
    <row r="8" s="1" customFormat="true" ht="21" hidden="false" customHeight="false" outlineLevel="0" collapsed="false">
      <c r="A8" s="68" t="s">
        <v>558</v>
      </c>
      <c r="B8" s="15" t="s">
        <v>502</v>
      </c>
      <c r="C8" s="15" t="n">
        <v>28</v>
      </c>
      <c r="D8" s="15" t="n">
        <v>62</v>
      </c>
      <c r="E8" s="15" t="n">
        <v>164</v>
      </c>
      <c r="F8" s="17" t="n">
        <v>4</v>
      </c>
      <c r="G8" s="17" t="n">
        <v>4</v>
      </c>
      <c r="H8" s="28" t="n">
        <v>288</v>
      </c>
      <c r="I8" s="17" t="n">
        <v>413</v>
      </c>
      <c r="J8" s="17" t="n">
        <v>998</v>
      </c>
      <c r="K8" s="17" t="n">
        <v>998</v>
      </c>
      <c r="L8" s="17" t="n">
        <v>16</v>
      </c>
      <c r="M8" s="17" t="n">
        <v>24</v>
      </c>
      <c r="N8" s="17" t="n">
        <v>998</v>
      </c>
      <c r="O8" s="17" t="n">
        <v>998</v>
      </c>
      <c r="P8" s="17" t="n">
        <v>998</v>
      </c>
      <c r="Q8" s="17" t="n">
        <v>998</v>
      </c>
      <c r="R8" s="17" t="n">
        <v>998</v>
      </c>
      <c r="S8" s="17" t="n">
        <v>998</v>
      </c>
      <c r="T8" s="17" t="n">
        <v>998</v>
      </c>
      <c r="U8" s="17" t="n">
        <v>998</v>
      </c>
      <c r="V8" s="17" t="n">
        <v>2238</v>
      </c>
      <c r="W8" s="32" t="n">
        <v>0.613888888888889</v>
      </c>
      <c r="X8" s="69" t="n">
        <v>53</v>
      </c>
      <c r="Y8" s="69" t="n">
        <v>34</v>
      </c>
      <c r="Z8" s="69" t="n">
        <v>42</v>
      </c>
      <c r="AA8" s="69" t="n">
        <v>41</v>
      </c>
      <c r="AB8" s="69" t="n">
        <v>25</v>
      </c>
      <c r="AC8" s="69" t="n">
        <v>48</v>
      </c>
      <c r="AD8" s="69" t="n">
        <v>26</v>
      </c>
      <c r="AE8" s="69" t="n">
        <v>45</v>
      </c>
      <c r="AF8" s="69" t="n">
        <v>55</v>
      </c>
      <c r="AG8" s="69" t="n">
        <v>30</v>
      </c>
      <c r="AH8" s="69" t="n">
        <v>40</v>
      </c>
      <c r="AI8" s="69" t="n">
        <v>38</v>
      </c>
      <c r="AJ8" s="69" t="n">
        <v>21</v>
      </c>
      <c r="AK8" s="69" t="n">
        <v>50</v>
      </c>
      <c r="AL8" s="69" t="n">
        <v>27</v>
      </c>
      <c r="AM8" s="69" t="n">
        <v>45</v>
      </c>
      <c r="AN8" s="69" t="n">
        <v>1.0377358490566</v>
      </c>
      <c r="AO8" s="69" t="n">
        <v>0.882352941176471</v>
      </c>
      <c r="AP8" s="69" t="n">
        <v>0.952380952380952</v>
      </c>
      <c r="AQ8" s="69" t="n">
        <v>0.926829268292683</v>
      </c>
      <c r="AR8" s="69" t="n">
        <v>0.84</v>
      </c>
      <c r="AS8" s="69" t="n">
        <v>1.04166666666667</v>
      </c>
      <c r="AT8" s="69" t="n">
        <v>1.03846153846154</v>
      </c>
      <c r="AU8" s="69" t="n">
        <v>1</v>
      </c>
      <c r="AV8" s="69" t="n">
        <v>175</v>
      </c>
      <c r="AW8" s="69" t="n">
        <v>145</v>
      </c>
      <c r="AX8" s="69" t="n">
        <v>140</v>
      </c>
      <c r="AY8" s="69" t="n">
        <v>130</v>
      </c>
      <c r="AZ8" s="69" t="n">
        <v>120</v>
      </c>
      <c r="BA8" s="69" t="n">
        <v>177</v>
      </c>
      <c r="BB8" s="69" t="n">
        <v>160</v>
      </c>
      <c r="BC8" s="69" t="n">
        <v>162</v>
      </c>
      <c r="BD8" s="69" t="n">
        <v>37</v>
      </c>
      <c r="BE8" s="69" t="n">
        <v>22</v>
      </c>
      <c r="BF8" s="69" t="n">
        <v>27</v>
      </c>
      <c r="BG8" s="69" t="n">
        <v>26</v>
      </c>
      <c r="BH8" s="69" t="n">
        <v>16</v>
      </c>
      <c r="BI8" s="69" t="n">
        <v>33</v>
      </c>
      <c r="BJ8" s="69" t="n">
        <v>19</v>
      </c>
      <c r="BK8" s="69" t="n">
        <v>31</v>
      </c>
      <c r="BL8" s="69" t="n">
        <v>98.1132075471698</v>
      </c>
      <c r="BM8" s="69" t="n">
        <v>100</v>
      </c>
      <c r="BN8" s="69" t="n">
        <v>97.6190476190476</v>
      </c>
      <c r="BO8" s="69" t="n">
        <v>100</v>
      </c>
      <c r="BP8" s="69" t="n">
        <v>100</v>
      </c>
      <c r="BQ8" s="69" t="n">
        <v>100</v>
      </c>
      <c r="BR8" s="69" t="n">
        <v>96.2</v>
      </c>
      <c r="BS8" s="69" t="n">
        <v>97.7777777777778</v>
      </c>
      <c r="BT8" s="69" t="n">
        <v>342</v>
      </c>
      <c r="BU8" s="69" t="n">
        <v>210</v>
      </c>
      <c r="BV8" s="69" t="n">
        <v>190</v>
      </c>
      <c r="BW8" s="69" t="n">
        <v>116</v>
      </c>
      <c r="BX8" s="69" t="n">
        <v>206</v>
      </c>
      <c r="BY8" s="69" t="n">
        <v>234</v>
      </c>
      <c r="BZ8" s="69" t="n">
        <v>252</v>
      </c>
      <c r="CA8" s="69" t="n">
        <v>231</v>
      </c>
      <c r="CB8" s="69" t="n">
        <v>354</v>
      </c>
      <c r="CC8" s="69" t="n">
        <v>192</v>
      </c>
      <c r="CD8" s="69" t="n">
        <v>139</v>
      </c>
      <c r="CE8" s="69" t="n">
        <v>114</v>
      </c>
      <c r="CF8" s="69" t="n">
        <v>192</v>
      </c>
      <c r="CG8" s="69" t="n">
        <v>242</v>
      </c>
      <c r="CH8" s="69" t="n">
        <v>267</v>
      </c>
      <c r="CI8" s="69" t="n">
        <v>249</v>
      </c>
      <c r="CJ8" s="69" t="n">
        <v>1.03508771929825</v>
      </c>
      <c r="CK8" s="69" t="n">
        <v>0.914285714285714</v>
      </c>
      <c r="CL8" s="69" t="n">
        <v>0.731578947368421</v>
      </c>
      <c r="CM8" s="69" t="n">
        <v>0.982758620689655</v>
      </c>
      <c r="CN8" s="69" t="n">
        <v>0.932038834951456</v>
      </c>
      <c r="CO8" s="69" t="n">
        <v>1.03418803418803</v>
      </c>
      <c r="CP8" s="69" t="n">
        <v>1.05952380952381</v>
      </c>
      <c r="CQ8" s="69" t="n">
        <v>1.07792207792208</v>
      </c>
      <c r="CR8" s="69" t="n">
        <v>896</v>
      </c>
      <c r="CS8" s="69" t="n">
        <v>628</v>
      </c>
      <c r="CT8" s="69" t="n">
        <v>586</v>
      </c>
      <c r="CU8" s="69" t="n">
        <v>591</v>
      </c>
      <c r="CV8" s="69" t="n">
        <v>583</v>
      </c>
      <c r="CW8" s="69" t="n">
        <v>660</v>
      </c>
      <c r="CX8" s="69" t="n">
        <v>705</v>
      </c>
      <c r="CY8" s="69" t="n">
        <v>668</v>
      </c>
      <c r="CZ8" s="69" t="n">
        <v>214</v>
      </c>
      <c r="DA8" s="69" t="n">
        <v>118</v>
      </c>
      <c r="DB8" s="69" t="n">
        <v>95</v>
      </c>
      <c r="DC8" s="69" t="n">
        <v>122</v>
      </c>
      <c r="DD8" s="69" t="n">
        <v>110</v>
      </c>
      <c r="DE8" s="69" t="n">
        <v>134</v>
      </c>
      <c r="DF8" s="69" t="n">
        <v>156</v>
      </c>
      <c r="DG8" s="69" t="n">
        <v>147</v>
      </c>
      <c r="DH8" s="69" t="n">
        <v>87.4269005847953</v>
      </c>
      <c r="DI8" s="69" t="n">
        <v>98.0952380952381</v>
      </c>
      <c r="DJ8" s="69" t="n">
        <v>96.3157894736842</v>
      </c>
      <c r="DK8" s="69" t="n">
        <v>90.5172413793104</v>
      </c>
      <c r="DL8" s="69" t="n">
        <v>96.6019417475728</v>
      </c>
      <c r="DM8" s="69" t="n">
        <v>98.7179487179487</v>
      </c>
      <c r="DN8" s="69" t="n">
        <v>98.015873015873</v>
      </c>
      <c r="DO8" s="69" t="n">
        <v>98.2683982683983</v>
      </c>
      <c r="DP8" s="69" t="n">
        <v>1320.6</v>
      </c>
      <c r="DQ8" s="69" t="n">
        <v>53.7</v>
      </c>
      <c r="DR8" s="69" t="n">
        <v>45.51</v>
      </c>
      <c r="DS8" s="69" t="n">
        <v>66.5</v>
      </c>
      <c r="DT8" s="69" t="n">
        <v>45.4</v>
      </c>
      <c r="DU8" s="69" t="n">
        <v>53.5</v>
      </c>
      <c r="DV8" s="69" t="n">
        <v>46.5</v>
      </c>
      <c r="DW8" s="69" t="n">
        <v>1.15</v>
      </c>
      <c r="DX8" s="69" t="n">
        <v>300</v>
      </c>
      <c r="DY8" s="69" t="n">
        <v>978</v>
      </c>
      <c r="DZ8" s="69" t="n">
        <v>96.9</v>
      </c>
      <c r="EA8" s="69" t="n">
        <v>61.93</v>
      </c>
      <c r="EB8" s="69" t="n">
        <v>66.8</v>
      </c>
      <c r="EC8" s="69" t="n">
        <v>38.6</v>
      </c>
      <c r="ED8" s="69" t="n">
        <v>59.8</v>
      </c>
      <c r="EE8" s="69" t="n">
        <v>40.2</v>
      </c>
      <c r="EF8" s="69" t="n">
        <v>1.49</v>
      </c>
      <c r="EG8" s="69" t="n">
        <v>300</v>
      </c>
      <c r="EH8" s="69" t="n">
        <v>704</v>
      </c>
      <c r="EI8" s="69" t="n">
        <v>30.5</v>
      </c>
      <c r="EJ8" s="69" t="n">
        <v>85.38</v>
      </c>
      <c r="EK8" s="69" t="n">
        <v>16.8</v>
      </c>
      <c r="EL8" s="69" t="n">
        <v>1.4</v>
      </c>
      <c r="EM8" s="69" t="n">
        <v>45.3</v>
      </c>
      <c r="EN8" s="69" t="n">
        <v>54.7</v>
      </c>
      <c r="EO8" s="69" t="n">
        <v>0.828</v>
      </c>
      <c r="EP8" s="69" t="n">
        <v>300</v>
      </c>
      <c r="EQ8" s="69" t="n">
        <v>619.4</v>
      </c>
      <c r="ER8" s="69" t="n">
        <v>29.1</v>
      </c>
      <c r="ES8" s="69" t="n">
        <v>97.07</v>
      </c>
      <c r="ET8" s="69" t="n">
        <v>14.3</v>
      </c>
      <c r="EU8" s="69" t="n">
        <v>1.2</v>
      </c>
      <c r="EV8" s="69" t="n">
        <v>83</v>
      </c>
      <c r="EW8" s="69" t="n">
        <v>17</v>
      </c>
      <c r="EX8" s="69" t="n">
        <v>4.884</v>
      </c>
      <c r="EY8" s="21" t="n">
        <v>300</v>
      </c>
      <c r="EZ8" s="69" t="n">
        <v>806.1</v>
      </c>
      <c r="FA8" s="69" t="n">
        <v>71.2</v>
      </c>
      <c r="FB8" s="69" t="n">
        <v>74.95</v>
      </c>
      <c r="FC8" s="69" t="n">
        <v>64.5</v>
      </c>
      <c r="FD8" s="69" t="n">
        <v>28.3</v>
      </c>
      <c r="FE8" s="69" t="n">
        <v>24.4</v>
      </c>
      <c r="FF8" s="69" t="n">
        <v>75.4</v>
      </c>
      <c r="FG8" s="69" t="n">
        <v>0.324</v>
      </c>
      <c r="FH8" s="69" t="n">
        <v>300</v>
      </c>
      <c r="FI8" s="69" t="n">
        <v>688.6</v>
      </c>
      <c r="FJ8" s="69" t="n">
        <v>57.2</v>
      </c>
      <c r="FK8" s="69" t="n">
        <v>87.7</v>
      </c>
      <c r="FL8" s="69" t="n">
        <v>28.1</v>
      </c>
      <c r="FM8" s="69" t="n">
        <v>7.6</v>
      </c>
      <c r="FN8" s="69" t="n">
        <v>90.5</v>
      </c>
      <c r="FO8" s="69" t="n">
        <v>9.4</v>
      </c>
      <c r="FP8" s="69" t="n">
        <v>9.606</v>
      </c>
      <c r="FQ8" s="21" t="n">
        <v>300</v>
      </c>
      <c r="FR8" s="69" t="n">
        <v>825.3</v>
      </c>
      <c r="FS8" s="69" t="n">
        <v>98.7</v>
      </c>
      <c r="FT8" s="69" t="n">
        <v>73.6</v>
      </c>
      <c r="FU8" s="69" t="n">
        <v>99.1</v>
      </c>
      <c r="FV8" s="69" t="n">
        <v>41</v>
      </c>
      <c r="FW8" s="69" t="n">
        <v>40.4</v>
      </c>
      <c r="FX8" s="69" t="n">
        <v>59.6</v>
      </c>
      <c r="FY8" s="69" t="n">
        <v>0.678</v>
      </c>
      <c r="FZ8" s="69" t="n">
        <v>300</v>
      </c>
      <c r="GA8" s="69" t="n">
        <v>732.4</v>
      </c>
      <c r="GB8" s="69" t="n">
        <v>89.6</v>
      </c>
      <c r="GC8" s="69" t="n">
        <v>82.98</v>
      </c>
      <c r="GD8" s="69" t="n">
        <v>61.9</v>
      </c>
      <c r="GE8" s="69" t="n">
        <v>21.1</v>
      </c>
      <c r="GF8" s="69" t="n">
        <v>88.8</v>
      </c>
      <c r="GG8" s="69" t="n">
        <v>11.2</v>
      </c>
      <c r="GH8" s="69" t="n">
        <v>7.955</v>
      </c>
      <c r="GI8" s="21" t="n">
        <v>300</v>
      </c>
      <c r="GJ8" s="69" t="n">
        <v>817.5</v>
      </c>
      <c r="GK8" s="69" t="n">
        <v>113.3</v>
      </c>
      <c r="GL8" s="69" t="n">
        <v>74.59</v>
      </c>
      <c r="GM8" s="69" t="n">
        <v>116.2</v>
      </c>
      <c r="GN8" s="69" t="n">
        <v>42.5</v>
      </c>
      <c r="GO8" s="69" t="n">
        <v>38.1</v>
      </c>
      <c r="GP8" s="69" t="n">
        <v>61.8</v>
      </c>
      <c r="GQ8" s="69" t="n">
        <v>0.617</v>
      </c>
      <c r="GR8" s="69" t="n">
        <v>300</v>
      </c>
      <c r="GS8" s="69" t="n">
        <v>678.8</v>
      </c>
      <c r="GT8" s="69" t="n">
        <v>58.6</v>
      </c>
      <c r="GU8" s="69" t="n">
        <v>88.98</v>
      </c>
      <c r="GV8" s="69" t="n">
        <v>33.2</v>
      </c>
      <c r="GW8" s="69" t="n">
        <v>8.8</v>
      </c>
      <c r="GX8" s="69" t="n">
        <v>84.6</v>
      </c>
      <c r="GY8" s="69" t="n">
        <v>15.4</v>
      </c>
      <c r="GZ8" s="69" t="n">
        <v>5.482</v>
      </c>
      <c r="HA8" s="21" t="n">
        <v>300</v>
      </c>
      <c r="HB8" s="69" t="n">
        <v>1012.1</v>
      </c>
      <c r="HC8" s="69" t="n">
        <v>117.2</v>
      </c>
      <c r="HD8" s="69" t="n">
        <v>60.11</v>
      </c>
      <c r="HE8" s="69" t="n">
        <v>133.9</v>
      </c>
      <c r="HF8" s="69" t="n">
        <v>67.6</v>
      </c>
      <c r="HG8" s="69" t="n">
        <v>34.8</v>
      </c>
      <c r="HH8" s="69" t="n">
        <v>65.1</v>
      </c>
      <c r="HI8" s="69" t="n">
        <v>0.535</v>
      </c>
      <c r="HJ8" s="69" t="n">
        <v>300</v>
      </c>
      <c r="HK8" s="69" t="n">
        <v>858.3</v>
      </c>
      <c r="HL8" s="69" t="n">
        <v>125.6</v>
      </c>
      <c r="HM8" s="69" t="n">
        <v>71.3</v>
      </c>
      <c r="HN8" s="69" t="n">
        <v>86.1</v>
      </c>
      <c r="HO8" s="69" t="n">
        <v>46.3</v>
      </c>
      <c r="HP8" s="69" t="n">
        <v>77</v>
      </c>
      <c r="HQ8" s="69" t="n">
        <v>22.9</v>
      </c>
      <c r="HR8" s="69" t="n">
        <v>3.361</v>
      </c>
      <c r="HS8" s="69" t="n">
        <v>300</v>
      </c>
      <c r="HT8" s="69" t="n">
        <v>1085</v>
      </c>
      <c r="HU8" s="69" t="n">
        <v>108.3</v>
      </c>
      <c r="HV8" s="69" t="n">
        <v>55.91</v>
      </c>
      <c r="HW8" s="69" t="n">
        <v>104.7</v>
      </c>
      <c r="HX8" s="69" t="n">
        <v>54.7</v>
      </c>
      <c r="HY8" s="69" t="n">
        <v>65.3</v>
      </c>
      <c r="HZ8" s="69" t="n">
        <v>34.6</v>
      </c>
      <c r="IA8" s="69" t="n">
        <v>1.886</v>
      </c>
      <c r="IB8" s="69" t="n">
        <v>300</v>
      </c>
      <c r="IC8" s="69" t="n">
        <v>840.4</v>
      </c>
      <c r="ID8" s="69" t="n">
        <v>75.7</v>
      </c>
      <c r="IE8" s="69" t="n">
        <v>71.94</v>
      </c>
      <c r="IF8" s="69" t="n">
        <v>29.4</v>
      </c>
      <c r="IG8" s="69" t="n">
        <v>9.2</v>
      </c>
      <c r="IH8" s="69" t="n">
        <v>75.5</v>
      </c>
      <c r="II8" s="69" t="n">
        <v>24.5</v>
      </c>
      <c r="IJ8" s="69" t="n">
        <v>3.088</v>
      </c>
      <c r="IK8" s="69" t="n">
        <v>300</v>
      </c>
      <c r="IL8" s="69" t="n">
        <v>-1</v>
      </c>
      <c r="IM8" s="69" t="n">
        <v>-1</v>
      </c>
      <c r="IN8" s="69" t="n">
        <v>-1</v>
      </c>
      <c r="IO8" s="69" t="n">
        <v>-1</v>
      </c>
      <c r="IP8" s="69" t="n">
        <v>-1</v>
      </c>
      <c r="IQ8" s="69" t="n">
        <v>-1</v>
      </c>
      <c r="IR8" s="69" t="n">
        <v>-1</v>
      </c>
      <c r="IS8" s="69" t="n">
        <v>-1</v>
      </c>
      <c r="IT8" s="69" t="n">
        <v>-1</v>
      </c>
      <c r="IU8" s="69" t="n">
        <v>-1</v>
      </c>
      <c r="IV8" s="69" t="n">
        <v>-1</v>
      </c>
      <c r="IW8" s="69" t="n">
        <v>-1</v>
      </c>
      <c r="IX8" s="69" t="n">
        <v>-1</v>
      </c>
      <c r="IY8" s="69" t="n">
        <v>-1</v>
      </c>
      <c r="IZ8" s="69" t="n">
        <v>-1</v>
      </c>
      <c r="JA8" s="69" t="n">
        <v>-1</v>
      </c>
      <c r="JB8" s="69" t="n">
        <v>-1</v>
      </c>
      <c r="JC8" s="69" t="n">
        <v>-1</v>
      </c>
      <c r="JD8" s="70" t="n">
        <v>0.7</v>
      </c>
      <c r="JE8" s="70" t="n">
        <v>2.2</v>
      </c>
      <c r="JF8" s="70" t="n">
        <v>1.9</v>
      </c>
      <c r="JG8" s="70" t="n">
        <v>6.2</v>
      </c>
      <c r="JH8" s="70" t="n">
        <v>3</v>
      </c>
      <c r="JI8" s="70" t="n">
        <v>1.3</v>
      </c>
      <c r="JJ8" s="70" t="n">
        <v>3.8</v>
      </c>
      <c r="JK8" s="70" t="n">
        <v>2.1</v>
      </c>
      <c r="JL8" s="70" t="n">
        <v>112</v>
      </c>
      <c r="JM8" s="70" t="n">
        <v>76</v>
      </c>
      <c r="JN8" s="70" t="n">
        <v>79</v>
      </c>
      <c r="JO8" s="70" t="n">
        <v>57</v>
      </c>
      <c r="JP8" s="70" t="n">
        <v>86</v>
      </c>
      <c r="JQ8" s="70" t="n">
        <v>82</v>
      </c>
      <c r="JR8" s="70" t="n">
        <v>89</v>
      </c>
      <c r="JS8" s="70" t="n">
        <v>97</v>
      </c>
      <c r="JT8" s="70" t="n">
        <v>61.2</v>
      </c>
      <c r="JU8" s="70" t="n">
        <v>61.1</v>
      </c>
      <c r="JV8" s="70" t="n">
        <v>61.2</v>
      </c>
      <c r="JW8" s="70" t="n">
        <v>61.4</v>
      </c>
      <c r="JX8" s="70" t="n">
        <v>61.4</v>
      </c>
      <c r="JY8" s="70" t="n">
        <v>62.4</v>
      </c>
      <c r="JZ8" s="70" t="n">
        <v>60.8</v>
      </c>
      <c r="KA8" s="70" t="n">
        <v>61.2</v>
      </c>
      <c r="KB8" s="70" t="n">
        <v>17.7</v>
      </c>
      <c r="KC8" s="70" t="n">
        <v>15.9</v>
      </c>
      <c r="KD8" s="70" t="n">
        <v>15.2</v>
      </c>
      <c r="KE8" s="70" t="n">
        <v>15.3</v>
      </c>
      <c r="KF8" s="70" t="n">
        <v>12.4</v>
      </c>
      <c r="KG8" s="70" t="n">
        <v>12.1</v>
      </c>
      <c r="KH8" s="70" t="n">
        <v>17.3</v>
      </c>
      <c r="KI8" s="70" t="n">
        <v>13.3</v>
      </c>
      <c r="KJ8" s="70" t="n">
        <v>2</v>
      </c>
      <c r="KK8" s="70" t="n">
        <v>4</v>
      </c>
      <c r="KL8" s="70" t="n">
        <v>5</v>
      </c>
      <c r="KM8" s="70" t="n">
        <v>6</v>
      </c>
      <c r="KN8" s="70" t="n">
        <v>6</v>
      </c>
      <c r="KO8" s="70" t="n">
        <v>2</v>
      </c>
      <c r="KP8" s="70" t="n">
        <v>0</v>
      </c>
      <c r="KQ8" s="70" t="n">
        <v>0</v>
      </c>
      <c r="KR8" s="70" t="n">
        <v>2</v>
      </c>
      <c r="KS8" s="70" t="n">
        <v>3</v>
      </c>
      <c r="KT8" s="70" t="n">
        <v>3</v>
      </c>
      <c r="KU8" s="70" t="n">
        <v>4</v>
      </c>
      <c r="KV8" s="70" t="n">
        <v>5</v>
      </c>
      <c r="KW8" s="70" t="n">
        <v>2</v>
      </c>
      <c r="KX8" s="70" t="n">
        <v>0</v>
      </c>
      <c r="KY8" s="70" t="n">
        <v>0</v>
      </c>
      <c r="KZ8" s="70" t="n">
        <v>3</v>
      </c>
      <c r="LA8" s="70" t="n">
        <v>3</v>
      </c>
      <c r="LB8" s="70" t="n">
        <v>4</v>
      </c>
      <c r="LC8" s="70" t="n">
        <v>5</v>
      </c>
      <c r="LD8" s="70" t="n">
        <v>5</v>
      </c>
      <c r="LE8" s="70" t="n">
        <v>3</v>
      </c>
      <c r="LF8" s="70" t="n">
        <v>2</v>
      </c>
      <c r="LG8" s="70" t="n">
        <v>1</v>
      </c>
      <c r="LH8" s="70" t="n">
        <v>0</v>
      </c>
      <c r="LI8" s="70" t="n">
        <v>0</v>
      </c>
      <c r="LJ8" s="70" t="n">
        <v>1</v>
      </c>
      <c r="LK8" s="70" t="n">
        <v>0</v>
      </c>
      <c r="LL8" s="70" t="n">
        <v>1</v>
      </c>
      <c r="LM8" s="70" t="n">
        <v>0</v>
      </c>
      <c r="LN8" s="70" t="n">
        <v>0</v>
      </c>
      <c r="LO8" s="71" t="n">
        <v>0</v>
      </c>
      <c r="LP8" s="29" t="s">
        <v>559</v>
      </c>
      <c r="LQ8" s="29" t="s">
        <v>560</v>
      </c>
      <c r="LR8" s="30" t="n">
        <v>0.308680555555556</v>
      </c>
      <c r="LS8" s="30" t="n">
        <v>0.00732638888888889</v>
      </c>
      <c r="LT8" s="30" t="n">
        <v>0.148958333333333</v>
      </c>
      <c r="LU8" s="30" t="n">
        <v>0.078125</v>
      </c>
      <c r="LV8" s="30" t="n">
        <v>0.0815972222222222</v>
      </c>
      <c r="LW8" s="30" t="n">
        <v>0.00520833333333333</v>
      </c>
      <c r="LX8" s="29" t="n">
        <v>1</v>
      </c>
      <c r="LY8" s="29" t="n">
        <v>14</v>
      </c>
      <c r="LZ8" s="29" t="n">
        <v>45</v>
      </c>
      <c r="MA8" s="29" t="s">
        <v>505</v>
      </c>
      <c r="MB8" s="29" t="n">
        <v>0</v>
      </c>
      <c r="MC8" s="29" t="s">
        <v>1067</v>
      </c>
      <c r="MD8" s="29" t="s">
        <v>1068</v>
      </c>
      <c r="ME8" s="30" t="n">
        <v>0.200347222222222</v>
      </c>
      <c r="MF8" s="30" t="n">
        <v>0.0059375</v>
      </c>
      <c r="MG8" s="30" t="n">
        <v>0.0972222222222222</v>
      </c>
      <c r="MH8" s="30" t="n">
        <v>0.0590277777777778</v>
      </c>
      <c r="MI8" s="30" t="n">
        <v>0.0440972222222222</v>
      </c>
      <c r="MJ8" s="30" t="n">
        <v>0</v>
      </c>
      <c r="MK8" s="29" t="n">
        <v>0</v>
      </c>
      <c r="ML8" s="29" t="n">
        <v>6</v>
      </c>
      <c r="MM8" s="29" t="n">
        <v>50</v>
      </c>
      <c r="MN8" s="29" t="s">
        <v>505</v>
      </c>
      <c r="MO8" s="29" t="n">
        <v>0</v>
      </c>
      <c r="MP8" s="29" t="s">
        <v>1069</v>
      </c>
      <c r="MQ8" s="29" t="s">
        <v>1070</v>
      </c>
      <c r="MR8" s="30" t="n">
        <v>0.271180555555556</v>
      </c>
      <c r="MS8" s="30" t="n">
        <v>0.00710648148148148</v>
      </c>
      <c r="MT8" s="30" t="n">
        <v>0.123958333333333</v>
      </c>
      <c r="MU8" s="30" t="n">
        <v>0.0590277777777778</v>
      </c>
      <c r="MV8" s="30" t="n">
        <v>0.0881944444444444</v>
      </c>
      <c r="MW8" s="30" t="n">
        <v>0.00347222222222222</v>
      </c>
      <c r="MX8" s="29" t="n">
        <v>1</v>
      </c>
      <c r="MY8" s="29" t="n">
        <v>12</v>
      </c>
      <c r="MZ8" s="29" t="n">
        <v>52</v>
      </c>
      <c r="NA8" s="29" t="s">
        <v>505</v>
      </c>
      <c r="NB8" s="29" t="n">
        <v>0</v>
      </c>
      <c r="NC8" s="29" t="s">
        <v>1071</v>
      </c>
      <c r="ND8" s="29" t="s">
        <v>1072</v>
      </c>
      <c r="NE8" s="30" t="n">
        <v>0.257986111111111</v>
      </c>
      <c r="NF8" s="30" t="n">
        <v>0.00793981481481481</v>
      </c>
      <c r="NG8" s="30" t="n">
        <v>0.176388888888889</v>
      </c>
      <c r="NH8" s="30" t="n">
        <v>0.0190972222222222</v>
      </c>
      <c r="NI8" s="30" t="n">
        <v>0.0625</v>
      </c>
      <c r="NJ8" s="30" t="n">
        <v>0.00243055555555556</v>
      </c>
      <c r="NK8" s="29" t="n">
        <v>2</v>
      </c>
      <c r="NL8" s="29" t="n">
        <v>14</v>
      </c>
      <c r="NM8" s="29" t="n">
        <v>54</v>
      </c>
      <c r="NN8" s="29" t="s">
        <v>505</v>
      </c>
      <c r="NO8" s="29" t="n">
        <v>0</v>
      </c>
      <c r="NP8" s="29" t="s">
        <v>561</v>
      </c>
      <c r="NQ8" s="29" t="s">
        <v>562</v>
      </c>
      <c r="NR8" s="30" t="n">
        <v>0.304861111111111</v>
      </c>
      <c r="NS8" s="30" t="n">
        <v>0.00715277777777778</v>
      </c>
      <c r="NT8" s="30" t="n">
        <v>0.182986111111111</v>
      </c>
      <c r="NU8" s="30" t="n">
        <v>0.0451388888888889</v>
      </c>
      <c r="NV8" s="30" t="n">
        <v>0.0767361111111111</v>
      </c>
      <c r="NW8" s="30" t="n">
        <v>0</v>
      </c>
      <c r="NX8" s="29" t="n">
        <v>0</v>
      </c>
      <c r="NY8" s="29" t="n">
        <v>10</v>
      </c>
      <c r="NZ8" s="29" t="n">
        <v>52</v>
      </c>
      <c r="OA8" s="29" t="s">
        <v>505</v>
      </c>
      <c r="OB8" s="29" t="n">
        <v>0</v>
      </c>
      <c r="OC8" s="29" t="s">
        <v>563</v>
      </c>
      <c r="OD8" s="29" t="s">
        <v>564</v>
      </c>
      <c r="OE8" s="30" t="n">
        <v>0.405208333333333</v>
      </c>
      <c r="OF8" s="30" t="n">
        <v>0.00672453703703704</v>
      </c>
      <c r="OG8" s="30" t="n">
        <v>0.192708333333333</v>
      </c>
      <c r="OH8" s="30" t="n">
        <v>0.0524305555555556</v>
      </c>
      <c r="OI8" s="30" t="n">
        <v>0.160069444444444</v>
      </c>
      <c r="OJ8" s="30" t="n">
        <v>0.0114583333333333</v>
      </c>
      <c r="OK8" s="29" t="n">
        <v>5</v>
      </c>
      <c r="OL8" s="29" t="n">
        <v>22</v>
      </c>
      <c r="OM8" s="29" t="n">
        <v>49</v>
      </c>
      <c r="ON8" s="29" t="s">
        <v>505</v>
      </c>
      <c r="OO8" s="29" t="n">
        <v>0</v>
      </c>
      <c r="OP8" s="29" t="s">
        <v>565</v>
      </c>
      <c r="OQ8" s="29" t="s">
        <v>566</v>
      </c>
      <c r="OR8" s="30" t="n">
        <v>0.191319444444444</v>
      </c>
      <c r="OS8" s="30" t="n">
        <v>0.0171990740740741</v>
      </c>
      <c r="OT8" s="30" t="n">
        <v>0.112152777777778</v>
      </c>
      <c r="OU8" s="30" t="n">
        <v>0.0333333333333333</v>
      </c>
      <c r="OV8" s="30" t="n">
        <v>0.0458333333333333</v>
      </c>
      <c r="OW8" s="30" t="n">
        <v>0.00277777777777778</v>
      </c>
      <c r="OX8" s="29" t="n">
        <v>2</v>
      </c>
      <c r="OY8" s="29" t="n">
        <v>19</v>
      </c>
      <c r="OZ8" s="29" t="n">
        <v>47</v>
      </c>
      <c r="PA8" s="29" t="s">
        <v>505</v>
      </c>
      <c r="PB8" s="29" t="n">
        <v>0</v>
      </c>
      <c r="PD8" s="1" t="n">
        <v>107</v>
      </c>
      <c r="PE8" s="1" t="n">
        <v>63</v>
      </c>
      <c r="PF8" s="1" t="n">
        <f aca="false">PE8+(PD8-PE8)/3</f>
        <v>77.6666666666667</v>
      </c>
      <c r="PG8" s="1" t="n">
        <v>1.67</v>
      </c>
      <c r="PH8" s="1" t="n">
        <v>48</v>
      </c>
      <c r="PI8" s="1" t="n">
        <v>8</v>
      </c>
      <c r="PJ8" s="1" t="n">
        <v>51</v>
      </c>
      <c r="PK8" s="1" t="n">
        <f aca="false">PJ8/PG8</f>
        <v>30.5389221556886</v>
      </c>
      <c r="PL8" s="1" t="n">
        <v>7</v>
      </c>
      <c r="PM8" s="1" t="n">
        <f aca="false">PI8+PJ8+PL8</f>
        <v>66</v>
      </c>
      <c r="PN8" s="1" t="n">
        <v>32</v>
      </c>
      <c r="PO8" s="1" t="n">
        <f aca="false">(PJ8-PN8)/PJ8</f>
        <v>0.372549019607843</v>
      </c>
      <c r="PP8" s="1" t="n">
        <v>66</v>
      </c>
      <c r="PQ8" s="1" t="n">
        <f aca="false">(PI8+PL8)/PJ8</f>
        <v>0.294117647058823</v>
      </c>
      <c r="PR8" s="23" t="n">
        <f aca="false">(0.8*(1.04*(POWER(PM8,3)-POWER(PJ8,3)))+0.6)/1000</f>
        <v>128.83164</v>
      </c>
      <c r="PS8" s="1" t="n">
        <f aca="false">PR8/PG8</f>
        <v>77.1446946107785</v>
      </c>
      <c r="PT8" s="1" t="n">
        <v>50</v>
      </c>
      <c r="PU8" s="1" t="n">
        <v>24</v>
      </c>
      <c r="PV8" s="1" t="n">
        <f aca="false">PT8/PU8</f>
        <v>2.08333333333333</v>
      </c>
      <c r="PW8" s="1" t="n">
        <v>310</v>
      </c>
      <c r="PX8" s="1" t="n">
        <v>-1</v>
      </c>
      <c r="PY8" s="1" t="n">
        <f aca="false">PT8/PX8</f>
        <v>-50</v>
      </c>
      <c r="PZ8" s="1" t="n">
        <v>18</v>
      </c>
      <c r="QA8" s="1" t="n">
        <v>2</v>
      </c>
      <c r="QB8" s="1" t="n">
        <f aca="false">((3.14*POWER(QA8,2)/4)*PZ8*PH8)/1000</f>
        <v>2.71296</v>
      </c>
      <c r="QC8" s="1" t="n">
        <f aca="false">QB8/PH8*1000</f>
        <v>56.52</v>
      </c>
      <c r="QD8" s="1" t="n">
        <f aca="false">QB8/PG8</f>
        <v>1.62452694610778</v>
      </c>
      <c r="QE8" s="1" t="n">
        <v>-1</v>
      </c>
      <c r="QF8" s="1" t="n">
        <v>-1</v>
      </c>
      <c r="QG8" s="1" t="n">
        <v>39</v>
      </c>
      <c r="QH8" s="1" t="n">
        <v>17</v>
      </c>
      <c r="QI8" s="1" t="n">
        <f aca="false">QG8/QH8</f>
        <v>2.29411764705882</v>
      </c>
      <c r="QJ8" s="1" t="n">
        <v>225</v>
      </c>
      <c r="QK8" s="1" t="n">
        <v>-1</v>
      </c>
      <c r="QL8" s="1" t="n">
        <v>62</v>
      </c>
      <c r="QM8" s="1" t="n">
        <f aca="false">QL8/PG8</f>
        <v>37.125748502994</v>
      </c>
      <c r="QN8" s="1" t="n">
        <v>34</v>
      </c>
      <c r="QO8" s="1" t="n">
        <f aca="false">QN8/PG8</f>
        <v>20.3592814371257</v>
      </c>
      <c r="QP8" s="1" t="n">
        <v>79</v>
      </c>
      <c r="QQ8" s="1" t="n">
        <f aca="false">QP8/PG8</f>
        <v>47.3053892215569</v>
      </c>
      <c r="QR8" s="1" t="n">
        <v>43</v>
      </c>
      <c r="QS8" s="1" t="n">
        <f aca="false">QR8/PG8</f>
        <v>25.748502994012</v>
      </c>
      <c r="QT8" s="1" t="n">
        <f aca="false">QP8-QR8</f>
        <v>36</v>
      </c>
      <c r="QU8" s="1" t="n">
        <v>46</v>
      </c>
      <c r="QV8" s="1" t="n">
        <v>19.4</v>
      </c>
      <c r="QW8" s="1" t="n">
        <v>8.8</v>
      </c>
      <c r="QX8" s="1" t="n">
        <f aca="false">QV8/PG8</f>
        <v>11.6167664670659</v>
      </c>
      <c r="QY8" s="1" t="n">
        <f aca="false">QW8/PG8</f>
        <v>5.26946107784431</v>
      </c>
      <c r="QZ8" s="23" t="n">
        <f aca="false">(QV8-QW8)/QV8</f>
        <v>0.54639175257732</v>
      </c>
      <c r="RA8" s="1" t="n">
        <v>104</v>
      </c>
      <c r="RB8" s="1" t="n">
        <v>67</v>
      </c>
      <c r="RC8" s="1" t="n">
        <f aca="false">RB8+(RA8-RB8)/3</f>
        <v>79.3333333333333</v>
      </c>
      <c r="RD8" s="1" t="n">
        <v>77</v>
      </c>
      <c r="RE8" s="1" t="n">
        <v>8</v>
      </c>
      <c r="RF8" s="1" t="n">
        <v>48</v>
      </c>
      <c r="RG8" s="1" t="n">
        <f aca="false">RF8/PG8</f>
        <v>28.7425149700599</v>
      </c>
      <c r="RH8" s="1" t="n">
        <v>7</v>
      </c>
      <c r="RI8" s="1" t="n">
        <f aca="false">RE8+RF8+RH8</f>
        <v>63</v>
      </c>
      <c r="RJ8" s="1" t="n">
        <v>31</v>
      </c>
      <c r="RK8" s="23" t="n">
        <f aca="false">(RF8-RJ8)/RF8</f>
        <v>0.354166666666667</v>
      </c>
      <c r="RL8" s="1" t="n">
        <v>63</v>
      </c>
      <c r="RM8" s="1" t="n">
        <f aca="false">(RE8+RH8)/RF8</f>
        <v>0.3125</v>
      </c>
      <c r="RN8" s="1" t="n">
        <f aca="false">(0.8*(1.04*(POWER(RI8,3)-POWER(RF8,3)))+0.6)/1000</f>
        <v>116.02716</v>
      </c>
      <c r="RO8" s="1" t="n">
        <f aca="false">RN8/PG8</f>
        <v>69.4773413173653</v>
      </c>
      <c r="RP8" s="1" t="n">
        <v>65</v>
      </c>
      <c r="RQ8" s="1" t="n">
        <v>43</v>
      </c>
      <c r="RR8" s="23" t="n">
        <f aca="false">RP8/RQ8</f>
        <v>1.51162790697674</v>
      </c>
      <c r="RS8" s="1" t="n">
        <v>140</v>
      </c>
      <c r="RT8" s="1" t="n">
        <v>19</v>
      </c>
      <c r="RU8" s="23" t="n">
        <f aca="false">RP8/RT8</f>
        <v>3.42105263157895</v>
      </c>
      <c r="RV8" s="1" t="n">
        <v>20.3</v>
      </c>
      <c r="RW8" s="1" t="n">
        <f aca="false">((3.14*POWER(QA8,2)/4)*RV8*RD8)/1000</f>
        <v>4.908134</v>
      </c>
      <c r="RX8" s="1" t="n">
        <f aca="false">RW8/RD8*1000</f>
        <v>63.742</v>
      </c>
      <c r="RY8" s="1" t="n">
        <f aca="false">RW8/PG8</f>
        <v>2.93900239520958</v>
      </c>
      <c r="RZ8" s="1" t="n">
        <v>16.7</v>
      </c>
      <c r="SA8" s="1" t="n">
        <v>-1</v>
      </c>
      <c r="SB8" s="1" t="n">
        <v>47</v>
      </c>
      <c r="SC8" s="1" t="n">
        <v>35</v>
      </c>
      <c r="SD8" s="23" t="n">
        <f aca="false">SB8/SC8</f>
        <v>1.34285714285714</v>
      </c>
      <c r="SE8" s="1" t="n">
        <v>163</v>
      </c>
      <c r="SF8" s="1" t="n">
        <v>15</v>
      </c>
      <c r="SG8" s="1" t="n">
        <v>62</v>
      </c>
      <c r="SH8" s="1" t="n">
        <f aca="false">SG8/PG8</f>
        <v>37.125748502994</v>
      </c>
      <c r="SI8" s="1" t="n">
        <v>38</v>
      </c>
      <c r="SJ8" s="1" t="n">
        <f aca="false">SI8/PG8</f>
        <v>22.7544910179641</v>
      </c>
      <c r="SK8" s="1" t="n">
        <v>81</v>
      </c>
      <c r="SL8" s="1" t="n">
        <f aca="false">SK8/PG8</f>
        <v>48.502994011976</v>
      </c>
      <c r="SM8" s="1" t="n">
        <v>37</v>
      </c>
      <c r="SN8" s="1" t="n">
        <f aca="false">SM8/PG8</f>
        <v>22.1556886227545</v>
      </c>
      <c r="SO8" s="1" t="n">
        <f aca="false">SK8-SM8</f>
        <v>44</v>
      </c>
      <c r="SP8" s="1" t="n">
        <v>54</v>
      </c>
      <c r="SQ8" s="1" t="n">
        <v>20.4</v>
      </c>
      <c r="SR8" s="1" t="n">
        <v>10.1</v>
      </c>
      <c r="SS8" s="1" t="n">
        <f aca="false">SQ8/PG8</f>
        <v>12.2155688622754</v>
      </c>
      <c r="ST8" s="1" t="n">
        <f aca="false">SR8/PG8</f>
        <v>6.04790419161677</v>
      </c>
      <c r="SU8" s="23" t="n">
        <f aca="false">(SQ8-SR8)/SQ8</f>
        <v>0.504901960784314</v>
      </c>
      <c r="SV8" s="1" t="n">
        <v>100</v>
      </c>
      <c r="SW8" s="1" t="n">
        <v>67</v>
      </c>
      <c r="SX8" s="1" t="n">
        <f aca="false">SW8+(SV8-SW8)/3</f>
        <v>78</v>
      </c>
      <c r="SY8" s="1" t="n">
        <v>76</v>
      </c>
      <c r="SZ8" s="1" t="n">
        <v>8</v>
      </c>
      <c r="TA8" s="1" t="n">
        <v>48</v>
      </c>
      <c r="TB8" s="1" t="n">
        <f aca="false">TA8/PG8</f>
        <v>28.7425149700599</v>
      </c>
      <c r="TC8" s="1" t="n">
        <v>7</v>
      </c>
      <c r="TD8" s="1" t="n">
        <f aca="false">SZ8+TA8+TC8</f>
        <v>63</v>
      </c>
      <c r="TE8" s="1" t="n">
        <v>30</v>
      </c>
      <c r="TF8" s="23" t="n">
        <f aca="false">(TA8-TE8)/TA8</f>
        <v>0.375</v>
      </c>
      <c r="TG8" s="1" t="n">
        <v>68</v>
      </c>
      <c r="TH8" s="1" t="n">
        <f aca="false">(SZ8+TC8)/TA8</f>
        <v>0.3125</v>
      </c>
      <c r="TI8" s="1" t="n">
        <f aca="false">(0.8*(1.04*(POWER(TD8,3)-POWER(TA8,3)))+0.6)/1000</f>
        <v>116.02716</v>
      </c>
      <c r="TJ8" s="1" t="n">
        <f aca="false">TI8/PG8</f>
        <v>69.4773413173653</v>
      </c>
      <c r="TK8" s="1" t="n">
        <v>59</v>
      </c>
      <c r="TL8" s="1" t="n">
        <v>37</v>
      </c>
      <c r="TM8" s="23" t="n">
        <f aca="false">TK8/TL8</f>
        <v>1.59459459459459</v>
      </c>
      <c r="TN8" s="1" t="n">
        <v>199</v>
      </c>
      <c r="TO8" s="1" t="n">
        <v>19</v>
      </c>
      <c r="TP8" s="23" t="n">
        <f aca="false">TK8/TO8</f>
        <v>3.10526315789474</v>
      </c>
      <c r="TQ8" s="1" t="n">
        <v>22.8</v>
      </c>
      <c r="TR8" s="1" t="n">
        <f aca="false">((3.14*POWER(QA8,2)/4)*TQ8*SY8)/1000</f>
        <v>5.440992</v>
      </c>
      <c r="TS8" s="1" t="n">
        <f aca="false">TR8/SY8*1000</f>
        <v>71.592</v>
      </c>
      <c r="TT8" s="1" t="n">
        <f aca="false">TR8/PG8</f>
        <v>3.25807904191617</v>
      </c>
      <c r="TU8" s="1" t="n">
        <v>16.3</v>
      </c>
      <c r="TV8" s="1" t="n">
        <v>-1</v>
      </c>
      <c r="TW8" s="1" t="n">
        <v>49</v>
      </c>
      <c r="TX8" s="1" t="n">
        <v>35</v>
      </c>
      <c r="TY8" s="23" t="n">
        <f aca="false">TW8/TX8</f>
        <v>1.4</v>
      </c>
      <c r="TZ8" s="1" t="n">
        <v>175</v>
      </c>
      <c r="UA8" s="1" t="n">
        <v>13</v>
      </c>
      <c r="UB8" s="1" t="n">
        <v>56</v>
      </c>
      <c r="UC8" s="1" t="n">
        <f aca="false">UB8/PG8</f>
        <v>33.5329341317365</v>
      </c>
      <c r="UD8" s="1" t="n">
        <v>39</v>
      </c>
      <c r="UE8" s="1" t="n">
        <f aca="false">UD8/PG8</f>
        <v>23.3532934131737</v>
      </c>
      <c r="UF8" s="1" t="n">
        <v>80</v>
      </c>
      <c r="UG8" s="1" t="n">
        <f aca="false">UF8/PG8</f>
        <v>47.9041916167665</v>
      </c>
      <c r="UH8" s="1" t="n">
        <v>36</v>
      </c>
      <c r="UI8" s="1" t="n">
        <f aca="false">UH8/PG8</f>
        <v>21.5568862275449</v>
      </c>
      <c r="UJ8" s="1" t="n">
        <f aca="false">UF8-UH8</f>
        <v>44</v>
      </c>
      <c r="UK8" s="1" t="n">
        <v>55</v>
      </c>
      <c r="UL8" s="1" t="n">
        <v>19.1</v>
      </c>
      <c r="UM8" s="1" t="n">
        <v>10</v>
      </c>
      <c r="UN8" s="1" t="n">
        <f aca="false">UL8/PG8</f>
        <v>11.437125748503</v>
      </c>
      <c r="UO8" s="1" t="n">
        <f aca="false">UM8/PG8</f>
        <v>5.98802395209581</v>
      </c>
      <c r="UP8" s="23" t="n">
        <f aca="false">(UL8-UM8)/UL8</f>
        <v>0.476439790575916</v>
      </c>
      <c r="UQ8" s="1" t="n">
        <v>103</v>
      </c>
      <c r="UR8" s="1" t="n">
        <v>68</v>
      </c>
      <c r="US8" s="1" t="n">
        <f aca="false">UR8+(UQ8-UR8)/3</f>
        <v>79.6666666666667</v>
      </c>
      <c r="UT8" s="1" t="n">
        <v>73</v>
      </c>
      <c r="UU8" s="1" t="n">
        <v>8</v>
      </c>
      <c r="UV8" s="1" t="n">
        <v>51</v>
      </c>
      <c r="UW8" s="1" t="n">
        <f aca="false">UV8/PG8</f>
        <v>30.5389221556886</v>
      </c>
      <c r="UX8" s="1" t="n">
        <v>8</v>
      </c>
      <c r="UY8" s="1" t="n">
        <f aca="false">UU8+UV8+UX8</f>
        <v>67</v>
      </c>
      <c r="UZ8" s="1" t="n">
        <v>33</v>
      </c>
      <c r="VA8" s="23" t="n">
        <f aca="false">(UV8-UZ8)/UV8</f>
        <v>0.352941176470588</v>
      </c>
      <c r="VB8" s="1" t="n">
        <v>64</v>
      </c>
      <c r="VC8" s="1" t="n">
        <f aca="false">(UU8+UX8)/UV8</f>
        <v>0.313725490196078</v>
      </c>
      <c r="VD8" s="1" t="n">
        <f aca="false">(0.8*(1.04*(POWER(UY8,3)-POWER(UV8,3)))+0.6)/1000</f>
        <v>139.869784</v>
      </c>
      <c r="VE8" s="1" t="n">
        <f aca="false">VD8/PG8</f>
        <v>83.7543616766467</v>
      </c>
      <c r="VF8" s="1" t="n">
        <v>63</v>
      </c>
      <c r="VG8" s="1" t="n">
        <v>50</v>
      </c>
      <c r="VH8" s="23" t="n">
        <f aca="false">VF8/VG8</f>
        <v>1.26</v>
      </c>
      <c r="VI8" s="1" t="n">
        <v>225</v>
      </c>
      <c r="VJ8" s="1" t="n">
        <v>19</v>
      </c>
      <c r="VK8" s="23" t="n">
        <f aca="false">VF8/VJ8</f>
        <v>3.31578947368421</v>
      </c>
      <c r="VL8" s="1" t="n">
        <v>29.7</v>
      </c>
      <c r="VM8" s="1" t="n">
        <f aca="false">((3.14*POWER(QA8,2)/4)*VL8*UT8)/1000</f>
        <v>6.807834</v>
      </c>
      <c r="VN8" s="1" t="n">
        <f aca="false">VM8/UT8*1000</f>
        <v>93.258</v>
      </c>
      <c r="VO8" s="1" t="n">
        <f aca="false">VM8/PG8</f>
        <v>4.07654730538922</v>
      </c>
      <c r="VP8" s="1" t="n">
        <v>11.9</v>
      </c>
      <c r="VQ8" s="1" t="n">
        <v>-1</v>
      </c>
      <c r="VR8" s="1" t="n">
        <v>40</v>
      </c>
      <c r="VS8" s="1" t="n">
        <v>22</v>
      </c>
      <c r="VT8" s="23" t="n">
        <f aca="false">VR8/VS8</f>
        <v>1.81818181818182</v>
      </c>
      <c r="VU8" s="1" t="n">
        <v>227</v>
      </c>
      <c r="VV8" s="1" t="n">
        <v>11</v>
      </c>
      <c r="VW8" s="1" t="n">
        <v>62</v>
      </c>
      <c r="VX8" s="1" t="n">
        <f aca="false">VW8/PG8</f>
        <v>37.125748502994</v>
      </c>
      <c r="VY8" s="1" t="n">
        <v>38</v>
      </c>
      <c r="VZ8" s="1" t="n">
        <f aca="false">VY8/PG8</f>
        <v>22.7544910179641</v>
      </c>
      <c r="WA8" s="1" t="n">
        <v>82</v>
      </c>
      <c r="WB8" s="1" t="n">
        <f aca="false">WA8/PG8</f>
        <v>49.1017964071856</v>
      </c>
      <c r="WC8" s="1" t="n">
        <v>30</v>
      </c>
      <c r="WD8" s="1" t="n">
        <f aca="false">WC8/PG8</f>
        <v>17.9640718562874</v>
      </c>
      <c r="WE8" s="1" t="n">
        <f aca="false">WA8-WC8</f>
        <v>52</v>
      </c>
      <c r="WF8" s="1" t="n">
        <v>53</v>
      </c>
      <c r="WG8" s="1" t="n">
        <v>19.8</v>
      </c>
      <c r="WH8" s="1" t="n">
        <v>9.6</v>
      </c>
      <c r="WI8" s="1" t="n">
        <f aca="false">WG8/PG8</f>
        <v>11.8562874251497</v>
      </c>
      <c r="WJ8" s="1" t="n">
        <f aca="false">WH8/PG8</f>
        <v>5.74850299401198</v>
      </c>
      <c r="WK8" s="23" t="n">
        <f aca="false">(WG8-WH8)/WG8</f>
        <v>0.515151515151515</v>
      </c>
      <c r="WL8" s="1" t="n">
        <v>103</v>
      </c>
      <c r="WM8" s="1" t="n">
        <v>62</v>
      </c>
      <c r="WN8" s="1" t="n">
        <v>75.6666666666667</v>
      </c>
      <c r="WO8" s="1" t="n">
        <v>82</v>
      </c>
      <c r="WP8" s="1" t="n">
        <v>7</v>
      </c>
      <c r="WQ8" s="1" t="n">
        <v>51</v>
      </c>
      <c r="WR8" s="1" t="n">
        <v>30.5389221556886</v>
      </c>
      <c r="WS8" s="1" t="n">
        <v>8</v>
      </c>
      <c r="WT8" s="1" t="n">
        <v>66</v>
      </c>
      <c r="WU8" s="1" t="n">
        <v>32</v>
      </c>
      <c r="WV8" s="23" t="n">
        <v>0.372549019607843</v>
      </c>
      <c r="WW8" s="1" t="n">
        <v>67</v>
      </c>
      <c r="WX8" s="1" t="n">
        <v>0.294117647058823</v>
      </c>
      <c r="WY8" s="1" t="n">
        <v>128.83164</v>
      </c>
      <c r="WZ8" s="1" t="n">
        <v>77.1446946107785</v>
      </c>
      <c r="XA8" s="1" t="n">
        <v>60</v>
      </c>
      <c r="XB8" s="1" t="n">
        <v>50</v>
      </c>
      <c r="XC8" s="23" t="n">
        <v>1.2</v>
      </c>
      <c r="XD8" s="1" t="n">
        <v>223</v>
      </c>
      <c r="XE8" s="1" t="n">
        <v>21</v>
      </c>
      <c r="XF8" s="23" t="n">
        <v>2.85714285714286</v>
      </c>
      <c r="XG8" s="1" t="n">
        <v>26.5</v>
      </c>
      <c r="XH8" s="1" t="n">
        <v>6.82322</v>
      </c>
      <c r="XI8" s="1" t="n">
        <f aca="false">XH8/WO8*1000</f>
        <v>83.21</v>
      </c>
      <c r="XJ8" s="1" t="n">
        <v>4.08576047904192</v>
      </c>
      <c r="XK8" s="1" t="n">
        <v>15.8</v>
      </c>
      <c r="XL8" s="1" t="n">
        <v>-1</v>
      </c>
      <c r="XM8" s="1" t="n">
        <v>52</v>
      </c>
      <c r="XN8" s="1" t="n">
        <v>22</v>
      </c>
      <c r="XO8" s="23" t="n">
        <v>2.36363636363636</v>
      </c>
      <c r="XP8" s="1" t="n">
        <v>182</v>
      </c>
      <c r="XQ8" s="1" t="n">
        <v>12</v>
      </c>
      <c r="XR8" s="1" t="n">
        <v>60</v>
      </c>
      <c r="XS8" s="1" t="n">
        <v>35.9281437125748</v>
      </c>
      <c r="XT8" s="1" t="n">
        <v>36</v>
      </c>
      <c r="XU8" s="1" t="n">
        <v>21.5568862275449</v>
      </c>
      <c r="XV8" s="1" t="n">
        <v>80</v>
      </c>
      <c r="XW8" s="1" t="n">
        <v>47.9041916167665</v>
      </c>
      <c r="XX8" s="1" t="n">
        <v>45</v>
      </c>
      <c r="XY8" s="1" t="n">
        <v>26.9461077844311</v>
      </c>
      <c r="XZ8" s="1" t="n">
        <v>35</v>
      </c>
      <c r="YA8" s="1" t="n">
        <v>51</v>
      </c>
      <c r="YB8" s="1" t="n">
        <v>15.5</v>
      </c>
      <c r="YC8" s="1" t="n">
        <v>8.6</v>
      </c>
      <c r="YD8" s="1" t="n">
        <v>9.2814371257485</v>
      </c>
      <c r="YE8" s="1" t="n">
        <v>5.1497005988024</v>
      </c>
      <c r="YF8" s="23" t="n">
        <v>0.445161290322581</v>
      </c>
      <c r="YG8" s="1" t="n">
        <v>102</v>
      </c>
      <c r="YH8" s="1" t="n">
        <v>63</v>
      </c>
      <c r="YI8" s="1" t="n">
        <v>76</v>
      </c>
      <c r="YJ8" s="1" t="n">
        <v>47</v>
      </c>
      <c r="YK8" s="1" t="n">
        <v>8</v>
      </c>
      <c r="YL8" s="1" t="n">
        <v>47</v>
      </c>
      <c r="YM8" s="1" t="n">
        <v>28.1437125748503</v>
      </c>
      <c r="YN8" s="1" t="n">
        <v>8</v>
      </c>
      <c r="YO8" s="1" t="n">
        <v>63</v>
      </c>
      <c r="YP8" s="1" t="n">
        <v>30</v>
      </c>
      <c r="YQ8" s="23" t="n">
        <v>0.361702127659574</v>
      </c>
      <c r="YR8" s="1" t="n">
        <v>65</v>
      </c>
      <c r="YS8" s="1" t="n">
        <v>0.340425531914894</v>
      </c>
      <c r="YT8" s="1" t="n">
        <v>121.658968</v>
      </c>
      <c r="YU8" s="1" t="n">
        <v>72.8496814371258</v>
      </c>
      <c r="YV8" s="1" t="n">
        <v>74</v>
      </c>
      <c r="YW8" s="1" t="n">
        <v>38</v>
      </c>
      <c r="YX8" s="23" t="n">
        <v>1.94736842105263</v>
      </c>
      <c r="YY8" s="1" t="n">
        <v>194</v>
      </c>
      <c r="YZ8" s="1" t="n">
        <v>21</v>
      </c>
      <c r="ZA8" s="23" t="n">
        <v>3.52380952380952</v>
      </c>
      <c r="ZB8" s="1" t="n">
        <v>22.9</v>
      </c>
      <c r="ZC8" s="1" t="n">
        <v>3.379582</v>
      </c>
      <c r="ZD8" s="1" t="n">
        <f aca="false">ZC8/YJ8*1000</f>
        <v>71.906</v>
      </c>
      <c r="ZE8" s="1" t="n">
        <v>2.02370179640719</v>
      </c>
      <c r="ZF8" s="1" t="n">
        <v>21.3</v>
      </c>
      <c r="ZG8" s="1" t="n">
        <v>-1</v>
      </c>
      <c r="ZH8" s="1" t="n">
        <v>55</v>
      </c>
      <c r="ZI8" s="1" t="n">
        <v>19</v>
      </c>
      <c r="ZJ8" s="23" t="n">
        <v>2.89473684210526</v>
      </c>
      <c r="ZK8" s="1" t="n">
        <v>237</v>
      </c>
      <c r="ZL8" s="1" t="n">
        <v>13</v>
      </c>
      <c r="ZM8" s="1" t="n">
        <v>57</v>
      </c>
      <c r="ZN8" s="1" t="n">
        <v>34.1317365269461</v>
      </c>
      <c r="ZO8" s="1" t="n">
        <v>45</v>
      </c>
      <c r="ZP8" s="1" t="n">
        <v>26.9461077844311</v>
      </c>
      <c r="ZQ8" s="1" t="n">
        <v>95</v>
      </c>
      <c r="ZR8" s="1" t="n">
        <v>56.8862275449102</v>
      </c>
      <c r="ZS8" s="1" t="n">
        <v>42</v>
      </c>
      <c r="ZT8" s="1" t="n">
        <v>25.1497005988024</v>
      </c>
      <c r="ZU8" s="1" t="n">
        <v>53</v>
      </c>
      <c r="ZV8" s="1" t="n">
        <v>56</v>
      </c>
      <c r="ZW8" s="1" t="n">
        <v>21.7</v>
      </c>
      <c r="ZX8" s="1" t="n">
        <v>10.7</v>
      </c>
      <c r="ZY8" s="1" t="n">
        <v>12.9940119760479</v>
      </c>
      <c r="ZZ8" s="1" t="n">
        <v>6.40718562874252</v>
      </c>
      <c r="AAA8" s="23" t="n">
        <v>0.506912442396313</v>
      </c>
      <c r="AAB8" s="1" t="n">
        <v>103</v>
      </c>
      <c r="AAC8" s="1" t="n">
        <v>62</v>
      </c>
      <c r="AAD8" s="1" t="n">
        <v>75.6666666666667</v>
      </c>
      <c r="AAE8" s="1" t="n">
        <v>56</v>
      </c>
      <c r="AAF8" s="1" t="n">
        <v>8</v>
      </c>
      <c r="AAG8" s="1" t="n">
        <v>48</v>
      </c>
      <c r="AAH8" s="1" t="n">
        <v>28.7425149700599</v>
      </c>
      <c r="AAI8" s="1" t="n">
        <v>7</v>
      </c>
      <c r="AAJ8" s="1" t="n">
        <v>63</v>
      </c>
      <c r="AAK8" s="1" t="n">
        <v>31</v>
      </c>
      <c r="AAL8" s="23" t="n">
        <v>0.354166666666667</v>
      </c>
      <c r="AAM8" s="1" t="n">
        <v>65</v>
      </c>
      <c r="AAN8" s="1" t="n">
        <v>0.3125</v>
      </c>
      <c r="AAO8" s="1" t="n">
        <v>116.02716</v>
      </c>
      <c r="AAP8" s="1" t="n">
        <v>69.4773413173653</v>
      </c>
      <c r="AAQ8" s="1" t="n">
        <v>72</v>
      </c>
      <c r="AAR8" s="1" t="n">
        <v>37</v>
      </c>
      <c r="AAS8" s="23" t="n">
        <v>1.94594594594595</v>
      </c>
      <c r="AAT8" s="1" t="n">
        <v>230</v>
      </c>
      <c r="AAU8" s="1" t="n">
        <v>24</v>
      </c>
      <c r="AAV8" s="23" t="n">
        <v>3</v>
      </c>
      <c r="AAW8" s="1" t="n">
        <v>23.2</v>
      </c>
      <c r="AAX8" s="1" t="n">
        <v>4.079488</v>
      </c>
      <c r="AAY8" s="1" t="n">
        <f aca="false">AAX8/AAE8*1000</f>
        <v>72.848</v>
      </c>
      <c r="AAZ8" s="1" t="n">
        <v>2.44280718562874</v>
      </c>
      <c r="ABA8" s="1" t="n">
        <v>25.4</v>
      </c>
      <c r="ABB8" s="1" t="n">
        <v>-1</v>
      </c>
      <c r="ABC8" s="1" t="n">
        <v>53</v>
      </c>
      <c r="ABD8" s="1" t="n">
        <v>19</v>
      </c>
      <c r="ABE8" s="23" t="n">
        <v>2.78947368421053</v>
      </c>
      <c r="ABF8" s="1" t="n">
        <v>194</v>
      </c>
      <c r="ABG8" s="1" t="n">
        <v>12</v>
      </c>
      <c r="ABH8" s="1" t="n">
        <v>56</v>
      </c>
      <c r="ABI8" s="1" t="n">
        <v>33.5329341317365</v>
      </c>
      <c r="ABJ8" s="1" t="n">
        <v>40</v>
      </c>
      <c r="ABK8" s="1" t="n">
        <v>23.9520958083832</v>
      </c>
      <c r="ABL8" s="1" t="n">
        <v>86</v>
      </c>
      <c r="ABM8" s="1" t="n">
        <v>51.497005988024</v>
      </c>
      <c r="ABN8" s="1" t="n">
        <v>43</v>
      </c>
      <c r="ABO8" s="1" t="n">
        <v>25.748502994012</v>
      </c>
      <c r="ABP8" s="1" t="n">
        <v>43</v>
      </c>
      <c r="ABQ8" s="1" t="n">
        <v>56</v>
      </c>
      <c r="ABR8" s="1" t="n">
        <v>21.3</v>
      </c>
      <c r="ABS8" s="1" t="n">
        <v>12.4</v>
      </c>
      <c r="ABT8" s="1" t="n">
        <v>12.7544910179641</v>
      </c>
      <c r="ABU8" s="1" t="n">
        <v>7.4251497005988</v>
      </c>
      <c r="ABV8" s="23" t="n">
        <v>0.417840375586854</v>
      </c>
      <c r="ABW8" s="1" t="n">
        <v>98</v>
      </c>
      <c r="ABX8" s="1" t="n">
        <v>60</v>
      </c>
      <c r="ABY8" s="1" t="n">
        <v>72.6666666666667</v>
      </c>
      <c r="ABZ8" s="1" t="n">
        <v>55</v>
      </c>
      <c r="ACA8" s="1" t="n">
        <v>8</v>
      </c>
      <c r="ACB8" s="1" t="n">
        <v>48</v>
      </c>
      <c r="ACC8" s="1" t="n">
        <v>28.7425149700599</v>
      </c>
      <c r="ACD8" s="1" t="n">
        <v>7</v>
      </c>
      <c r="ACE8" s="1" t="n">
        <v>63</v>
      </c>
      <c r="ACF8" s="1" t="n">
        <v>30</v>
      </c>
      <c r="ACG8" s="23" t="n">
        <v>0.375</v>
      </c>
      <c r="ACH8" s="1" t="n">
        <v>68</v>
      </c>
      <c r="ACI8" s="1" t="n">
        <v>0.3125</v>
      </c>
      <c r="ACJ8" s="1" t="n">
        <v>116.02716</v>
      </c>
      <c r="ACK8" s="1" t="n">
        <v>69.4773413173653</v>
      </c>
      <c r="ACL8" s="1" t="n">
        <v>67</v>
      </c>
      <c r="ACM8" s="1" t="n">
        <v>41</v>
      </c>
      <c r="ACN8" s="23" t="n">
        <v>1.63414634146341</v>
      </c>
      <c r="ACO8" s="1" t="n">
        <v>208</v>
      </c>
      <c r="ACP8" s="1" t="n">
        <v>24</v>
      </c>
      <c r="ACQ8" s="23" t="n">
        <v>2.79166666666667</v>
      </c>
      <c r="ACR8" s="1" t="n">
        <v>21.1</v>
      </c>
      <c r="ACS8" s="1" t="n">
        <v>3.64397</v>
      </c>
      <c r="ACT8" s="1" t="n">
        <f aca="false">ACS8/ABZ8*1000</f>
        <v>66.254</v>
      </c>
      <c r="ACU8" s="1" t="n">
        <v>2.18201796407186</v>
      </c>
      <c r="ACV8" s="1" t="n">
        <v>15.1</v>
      </c>
      <c r="ACW8" s="1" t="n">
        <v>-1</v>
      </c>
      <c r="ACX8" s="1" t="n">
        <v>46</v>
      </c>
      <c r="ACY8" s="1" t="n">
        <v>20</v>
      </c>
      <c r="ACZ8" s="23" t="n">
        <v>2.3</v>
      </c>
      <c r="ADA8" s="1" t="n">
        <v>229</v>
      </c>
      <c r="ADB8" s="1" t="n">
        <v>10</v>
      </c>
      <c r="ADC8" s="1" t="n">
        <v>52</v>
      </c>
      <c r="ADD8" s="1" t="n">
        <v>31.1377245508982</v>
      </c>
      <c r="ADE8" s="1" t="n">
        <v>37</v>
      </c>
      <c r="ADF8" s="1" t="n">
        <v>22.1556886227545</v>
      </c>
      <c r="ADG8" s="1" t="n">
        <v>80</v>
      </c>
      <c r="ADH8" s="1" t="n">
        <v>47.9041916167665</v>
      </c>
      <c r="ADI8" s="1" t="n">
        <v>34</v>
      </c>
      <c r="ADJ8" s="1" t="n">
        <v>20.3592814371257</v>
      </c>
      <c r="ADK8" s="1" t="n">
        <v>46</v>
      </c>
      <c r="ADL8" s="1" t="n">
        <v>57</v>
      </c>
      <c r="ADM8" s="1" t="n">
        <v>19.8</v>
      </c>
      <c r="ADN8" s="1" t="n">
        <v>11.1</v>
      </c>
      <c r="ADO8" s="1" t="n">
        <v>11.8562874251497</v>
      </c>
      <c r="ADP8" s="1" t="n">
        <v>6.64670658682635</v>
      </c>
      <c r="ADQ8" s="23" t="n">
        <v>0.439393939393939</v>
      </c>
    </row>
    <row r="9" s="1" customFormat="true" ht="21" hidden="false" customHeight="false" outlineLevel="0" collapsed="false">
      <c r="A9" s="68" t="s">
        <v>567</v>
      </c>
      <c r="B9" s="15" t="s">
        <v>502</v>
      </c>
      <c r="C9" s="15" t="n">
        <v>33</v>
      </c>
      <c r="D9" s="15" t="n">
        <v>81</v>
      </c>
      <c r="E9" s="15" t="n">
        <v>188</v>
      </c>
      <c r="F9" s="17" t="n">
        <v>4</v>
      </c>
      <c r="G9" s="17" t="n">
        <v>4.5</v>
      </c>
      <c r="H9" s="28" t="n">
        <v>245</v>
      </c>
      <c r="I9" s="17" t="n">
        <v>413</v>
      </c>
      <c r="J9" s="17" t="n">
        <v>101</v>
      </c>
      <c r="K9" s="17" t="n">
        <v>123</v>
      </c>
      <c r="L9" s="17" t="n">
        <v>998</v>
      </c>
      <c r="M9" s="17" t="n">
        <v>998</v>
      </c>
      <c r="N9" s="17" t="n">
        <v>998</v>
      </c>
      <c r="O9" s="17" t="n">
        <v>998</v>
      </c>
      <c r="P9" s="17" t="n">
        <v>998</v>
      </c>
      <c r="Q9" s="17" t="n">
        <v>998</v>
      </c>
      <c r="R9" s="17" t="n">
        <v>998</v>
      </c>
      <c r="S9" s="17" t="n">
        <v>998</v>
      </c>
      <c r="T9" s="17" t="n">
        <v>998</v>
      </c>
      <c r="U9" s="17" t="n">
        <v>998</v>
      </c>
      <c r="V9" s="17" t="n">
        <v>2135</v>
      </c>
      <c r="W9" s="32" t="n">
        <v>0.645138888888889</v>
      </c>
      <c r="X9" s="69" t="n">
        <v>76</v>
      </c>
      <c r="Y9" s="69" t="n">
        <v>59</v>
      </c>
      <c r="Z9" s="69" t="n">
        <v>58</v>
      </c>
      <c r="AA9" s="69" t="n">
        <v>58</v>
      </c>
      <c r="AB9" s="69" t="n">
        <v>61</v>
      </c>
      <c r="AC9" s="69" t="n">
        <v>76</v>
      </c>
      <c r="AD9" s="69" t="n">
        <v>71</v>
      </c>
      <c r="AE9" s="69" t="n">
        <v>68</v>
      </c>
      <c r="AF9" s="69" t="n">
        <v>75</v>
      </c>
      <c r="AG9" s="69" t="n">
        <v>52</v>
      </c>
      <c r="AH9" s="69" t="n">
        <v>54</v>
      </c>
      <c r="AI9" s="69" t="n">
        <v>54</v>
      </c>
      <c r="AJ9" s="69" t="n">
        <v>57</v>
      </c>
      <c r="AK9" s="69" t="n">
        <v>77</v>
      </c>
      <c r="AL9" s="69" t="n">
        <v>72</v>
      </c>
      <c r="AM9" s="69" t="n">
        <v>70</v>
      </c>
      <c r="AN9" s="69" t="n">
        <v>0.986842105263158</v>
      </c>
      <c r="AO9" s="69" t="n">
        <v>0.88135593220339</v>
      </c>
      <c r="AP9" s="69" t="n">
        <v>0.931034482758621</v>
      </c>
      <c r="AQ9" s="69" t="n">
        <v>0.931034482758621</v>
      </c>
      <c r="AR9" s="69" t="n">
        <v>0.934426229508197</v>
      </c>
      <c r="AS9" s="69" t="n">
        <v>1.01315789473684</v>
      </c>
      <c r="AT9" s="69" t="n">
        <v>1.01408450704225</v>
      </c>
      <c r="AU9" s="69" t="n">
        <v>1.02941176470588</v>
      </c>
      <c r="AV9" s="69" t="n">
        <v>240</v>
      </c>
      <c r="AW9" s="69" t="n">
        <v>211</v>
      </c>
      <c r="AX9" s="69" t="n">
        <v>230</v>
      </c>
      <c r="AY9" s="69" t="n">
        <v>216</v>
      </c>
      <c r="AZ9" s="69" t="n">
        <v>207</v>
      </c>
      <c r="BA9" s="69" t="n">
        <v>236</v>
      </c>
      <c r="BB9" s="69" t="n">
        <v>230</v>
      </c>
      <c r="BC9" s="69" t="n">
        <v>223</v>
      </c>
      <c r="BD9" s="69" t="n">
        <v>49</v>
      </c>
      <c r="BE9" s="69" t="n">
        <v>34</v>
      </c>
      <c r="BF9" s="69" t="n">
        <v>34</v>
      </c>
      <c r="BG9" s="69" t="n">
        <v>36</v>
      </c>
      <c r="BH9" s="69" t="n">
        <v>36</v>
      </c>
      <c r="BI9" s="69" t="n">
        <v>48</v>
      </c>
      <c r="BJ9" s="69" t="n">
        <v>44</v>
      </c>
      <c r="BK9" s="69" t="n">
        <v>45</v>
      </c>
      <c r="BL9" s="69" t="n">
        <v>100</v>
      </c>
      <c r="BM9" s="69" t="n">
        <v>100</v>
      </c>
      <c r="BN9" s="69" t="n">
        <v>100</v>
      </c>
      <c r="BO9" s="69" t="n">
        <v>100</v>
      </c>
      <c r="BP9" s="69" t="n">
        <v>100</v>
      </c>
      <c r="BQ9" s="69" t="n">
        <v>100</v>
      </c>
      <c r="BR9" s="69" t="n">
        <v>100</v>
      </c>
      <c r="BS9" s="69" t="n">
        <v>100</v>
      </c>
      <c r="BT9" s="69" t="n">
        <v>401</v>
      </c>
      <c r="BU9" s="69" t="n">
        <v>268</v>
      </c>
      <c r="BV9" s="69" t="n">
        <v>298</v>
      </c>
      <c r="BW9" s="69" t="n">
        <v>358</v>
      </c>
      <c r="BX9" s="69" t="n">
        <v>338</v>
      </c>
      <c r="BY9" s="69" t="n">
        <v>332</v>
      </c>
      <c r="BZ9" s="69" t="n">
        <v>331</v>
      </c>
      <c r="CA9" s="69" t="n">
        <v>398</v>
      </c>
      <c r="CB9" s="69" t="n">
        <v>322</v>
      </c>
      <c r="CC9" s="69" t="n">
        <v>163</v>
      </c>
      <c r="CD9" s="69" t="n">
        <v>175</v>
      </c>
      <c r="CE9" s="69" t="n">
        <v>256</v>
      </c>
      <c r="CF9" s="69" t="n">
        <v>268</v>
      </c>
      <c r="CG9" s="69" t="n">
        <v>324</v>
      </c>
      <c r="CH9" s="69" t="n">
        <v>320</v>
      </c>
      <c r="CI9" s="69" t="n">
        <v>362</v>
      </c>
      <c r="CJ9" s="69" t="n">
        <v>0.802992518703242</v>
      </c>
      <c r="CK9" s="69" t="n">
        <v>0.608208955223881</v>
      </c>
      <c r="CL9" s="69" t="n">
        <v>0.587248322147651</v>
      </c>
      <c r="CM9" s="69" t="n">
        <v>0.715083798882682</v>
      </c>
      <c r="CN9" s="69" t="n">
        <v>0.792899408284024</v>
      </c>
      <c r="CO9" s="69" t="n">
        <v>0.975903614457831</v>
      </c>
      <c r="CP9" s="69" t="n">
        <v>0.966767371601208</v>
      </c>
      <c r="CQ9" s="69" t="n">
        <v>0.909547738693467</v>
      </c>
      <c r="CR9" s="69" t="n">
        <v>770</v>
      </c>
      <c r="CS9" s="69" t="n">
        <v>677</v>
      </c>
      <c r="CT9" s="69" t="n">
        <v>601</v>
      </c>
      <c r="CU9" s="69" t="n">
        <v>702</v>
      </c>
      <c r="CV9" s="69" t="n">
        <v>683</v>
      </c>
      <c r="CW9" s="69" t="n">
        <v>716</v>
      </c>
      <c r="CX9" s="69" t="n">
        <v>724</v>
      </c>
      <c r="CY9" s="69" t="n">
        <v>805</v>
      </c>
      <c r="CZ9" s="69" t="n">
        <v>286</v>
      </c>
      <c r="DA9" s="69" t="n">
        <v>131</v>
      </c>
      <c r="DB9" s="69" t="n">
        <v>151</v>
      </c>
      <c r="DC9" s="69" t="n">
        <v>194</v>
      </c>
      <c r="DD9" s="69" t="n">
        <v>188</v>
      </c>
      <c r="DE9" s="69" t="n">
        <v>203</v>
      </c>
      <c r="DF9" s="69" t="n">
        <v>202</v>
      </c>
      <c r="DG9" s="69" t="n">
        <v>264</v>
      </c>
      <c r="DH9" s="69" t="n">
        <v>92.2693266832918</v>
      </c>
      <c r="DI9" s="69" t="n">
        <v>91.044776119403</v>
      </c>
      <c r="DJ9" s="69" t="n">
        <v>86.241610738255</v>
      </c>
      <c r="DK9" s="69" t="n">
        <v>90.2234636871508</v>
      </c>
      <c r="DL9" s="69" t="n">
        <v>90.8284023668639</v>
      </c>
      <c r="DM9" s="69" t="n">
        <v>90.6626506024096</v>
      </c>
      <c r="DN9" s="69" t="n">
        <v>92.1450151057402</v>
      </c>
      <c r="DO9" s="69" t="n">
        <v>94.9748743718593</v>
      </c>
      <c r="DP9" s="69" t="n">
        <v>1113.2</v>
      </c>
      <c r="DQ9" s="69" t="n">
        <v>202</v>
      </c>
      <c r="DR9" s="69" t="n">
        <v>55.53</v>
      </c>
      <c r="DS9" s="69" t="n">
        <v>166.3</v>
      </c>
      <c r="DT9" s="69" t="n">
        <v>63.2</v>
      </c>
      <c r="DU9" s="69" t="n">
        <v>86.1</v>
      </c>
      <c r="DV9" s="69" t="n">
        <v>13.9</v>
      </c>
      <c r="DW9" s="69" t="n">
        <v>6.196</v>
      </c>
      <c r="DX9" s="69" t="n">
        <v>300</v>
      </c>
      <c r="DY9" s="69" t="n">
        <v>767.9</v>
      </c>
      <c r="DZ9" s="69" t="n">
        <v>66.2</v>
      </c>
      <c r="EA9" s="69" t="n">
        <v>78.69</v>
      </c>
      <c r="EB9" s="69" t="n">
        <v>32.3</v>
      </c>
      <c r="EC9" s="69" t="n">
        <v>10.9</v>
      </c>
      <c r="ED9" s="69" t="n">
        <v>91.6</v>
      </c>
      <c r="EE9" s="69" t="n">
        <v>8.4</v>
      </c>
      <c r="EF9" s="69" t="n">
        <v>10.897</v>
      </c>
      <c r="EG9" s="69" t="n">
        <v>300</v>
      </c>
      <c r="EH9" s="69" t="n">
        <v>811.9</v>
      </c>
      <c r="EI9" s="69" t="n">
        <v>31.7</v>
      </c>
      <c r="EJ9" s="69" t="n">
        <v>74.01</v>
      </c>
      <c r="EK9" s="69" t="n">
        <v>18.7</v>
      </c>
      <c r="EL9" s="69" t="n">
        <v>2.4</v>
      </c>
      <c r="EM9" s="69" t="n">
        <v>83.9</v>
      </c>
      <c r="EN9" s="69" t="n">
        <v>16.1</v>
      </c>
      <c r="EO9" s="69" t="n">
        <v>5.217</v>
      </c>
      <c r="EP9" s="69" t="n">
        <v>300</v>
      </c>
      <c r="EQ9" s="69" t="n">
        <v>659.7</v>
      </c>
      <c r="ER9" s="69" t="n">
        <v>28.6</v>
      </c>
      <c r="ES9" s="69" t="n">
        <v>91.11</v>
      </c>
      <c r="ET9" s="69" t="n">
        <v>12.6</v>
      </c>
      <c r="EU9" s="69" t="n">
        <v>0.4</v>
      </c>
      <c r="EV9" s="69" t="n">
        <v>82.4</v>
      </c>
      <c r="EW9" s="69" t="n">
        <v>17.6</v>
      </c>
      <c r="EX9" s="69" t="n">
        <v>4.693</v>
      </c>
      <c r="EY9" s="21" t="n">
        <v>300</v>
      </c>
      <c r="EZ9" s="69" t="n">
        <v>1028.1</v>
      </c>
      <c r="FA9" s="69" t="n">
        <v>125.7</v>
      </c>
      <c r="FB9" s="69" t="n">
        <v>59.09</v>
      </c>
      <c r="FC9" s="69" t="n">
        <v>125.3</v>
      </c>
      <c r="FD9" s="69" t="n">
        <v>52.9</v>
      </c>
      <c r="FE9" s="69" t="n">
        <v>87.9</v>
      </c>
      <c r="FF9" s="69" t="n">
        <v>12.1</v>
      </c>
      <c r="FG9" s="69" t="n">
        <v>7.251</v>
      </c>
      <c r="FH9" s="69" t="n">
        <v>300</v>
      </c>
      <c r="FI9" s="69" t="n">
        <v>714.9</v>
      </c>
      <c r="FJ9" s="69" t="n">
        <v>35.7</v>
      </c>
      <c r="FK9" s="69" t="n">
        <v>84.14</v>
      </c>
      <c r="FL9" s="69" t="n">
        <v>12.1</v>
      </c>
      <c r="FM9" s="69" t="n">
        <v>0.2</v>
      </c>
      <c r="FN9" s="69" t="n">
        <v>92.1</v>
      </c>
      <c r="FO9" s="69" t="n">
        <v>7.9</v>
      </c>
      <c r="FP9" s="69" t="n">
        <v>11.623</v>
      </c>
      <c r="FQ9" s="21" t="n">
        <v>300</v>
      </c>
      <c r="FR9" s="69" t="n">
        <v>890.6</v>
      </c>
      <c r="FS9" s="69" t="n">
        <v>79.7</v>
      </c>
      <c r="FT9" s="69" t="n">
        <v>67.82</v>
      </c>
      <c r="FU9" s="69" t="n">
        <v>64.4</v>
      </c>
      <c r="FV9" s="69" t="n">
        <v>20.8</v>
      </c>
      <c r="FW9" s="69" t="n">
        <v>80</v>
      </c>
      <c r="FX9" s="69" t="n">
        <v>20</v>
      </c>
      <c r="FY9" s="69" t="n">
        <v>4.011</v>
      </c>
      <c r="FZ9" s="69" t="n">
        <v>300</v>
      </c>
      <c r="GA9" s="69" t="n">
        <v>619.8</v>
      </c>
      <c r="GB9" s="69" t="n">
        <v>25.4</v>
      </c>
      <c r="GC9" s="69" t="n">
        <v>96.97</v>
      </c>
      <c r="GD9" s="69" t="n">
        <v>7.2</v>
      </c>
      <c r="GE9" s="69" t="n">
        <v>0.2</v>
      </c>
      <c r="GF9" s="69" t="n">
        <v>92.3</v>
      </c>
      <c r="GG9" s="69" t="n">
        <v>7.7</v>
      </c>
      <c r="GH9" s="69" t="n">
        <v>11.955</v>
      </c>
      <c r="GI9" s="21" t="n">
        <v>300</v>
      </c>
      <c r="GJ9" s="69" t="n">
        <v>1018.2</v>
      </c>
      <c r="GK9" s="69" t="n">
        <v>141</v>
      </c>
      <c r="GL9" s="69" t="n">
        <v>59.89</v>
      </c>
      <c r="GM9" s="69" t="n">
        <v>144.2</v>
      </c>
      <c r="GN9" s="69" t="n">
        <v>57.3</v>
      </c>
      <c r="GO9" s="69" t="n">
        <v>61.77</v>
      </c>
      <c r="GP9" s="69" t="n">
        <v>38.2</v>
      </c>
      <c r="GQ9" s="69" t="n">
        <v>1.616</v>
      </c>
      <c r="GR9" s="69" t="n">
        <v>300</v>
      </c>
      <c r="GS9" s="69" t="n">
        <v>677.9</v>
      </c>
      <c r="GT9" s="69" t="n">
        <v>58.1</v>
      </c>
      <c r="GU9" s="69" t="n">
        <v>88.99</v>
      </c>
      <c r="GV9" s="69" t="n">
        <v>21.4</v>
      </c>
      <c r="GW9" s="69" t="n">
        <v>2</v>
      </c>
      <c r="GX9" s="69" t="n">
        <v>92</v>
      </c>
      <c r="GY9" s="69" t="n">
        <v>8</v>
      </c>
      <c r="GZ9" s="69" t="n">
        <v>11.474</v>
      </c>
      <c r="HA9" s="21" t="n">
        <v>300</v>
      </c>
      <c r="HB9" s="69" t="n">
        <v>1149.7</v>
      </c>
      <c r="HC9" s="69" t="n">
        <v>266</v>
      </c>
      <c r="HD9" s="69" t="n">
        <v>42.95</v>
      </c>
      <c r="HE9" s="69" t="n">
        <v>336.3</v>
      </c>
      <c r="HF9" s="69" t="n">
        <v>89.3</v>
      </c>
      <c r="HG9" s="69" t="n">
        <v>40.6</v>
      </c>
      <c r="HH9" s="69" t="n">
        <v>59.3</v>
      </c>
      <c r="HI9" s="69" t="n">
        <v>0.685</v>
      </c>
      <c r="HJ9" s="69" t="n">
        <v>300</v>
      </c>
      <c r="HK9" s="69" t="n">
        <v>1096.8</v>
      </c>
      <c r="HL9" s="69" t="n">
        <v>153.5</v>
      </c>
      <c r="HM9" s="69" t="n">
        <v>55.73</v>
      </c>
      <c r="HN9" s="69" t="n">
        <v>110.1</v>
      </c>
      <c r="HO9" s="69" t="n">
        <v>45.8</v>
      </c>
      <c r="HP9" s="69" t="n">
        <v>57.5</v>
      </c>
      <c r="HQ9" s="69" t="n">
        <v>42.5</v>
      </c>
      <c r="HR9" s="69" t="n">
        <v>1.354</v>
      </c>
      <c r="HS9" s="69" t="n">
        <v>300</v>
      </c>
      <c r="HT9" s="69" t="n">
        <v>1298.1</v>
      </c>
      <c r="HU9" s="69" t="n">
        <v>207.3</v>
      </c>
      <c r="HV9" s="69" t="n">
        <v>47.36</v>
      </c>
      <c r="HW9" s="69" t="n">
        <v>217.7</v>
      </c>
      <c r="HX9" s="69" t="n">
        <v>76.1</v>
      </c>
      <c r="HY9" s="69" t="n">
        <v>85.3</v>
      </c>
      <c r="HZ9" s="69" t="n">
        <v>14.7</v>
      </c>
      <c r="IA9" s="69" t="n">
        <v>5.783</v>
      </c>
      <c r="IB9" s="69" t="n">
        <v>300</v>
      </c>
      <c r="IC9" s="69" t="n">
        <v>926.3</v>
      </c>
      <c r="ID9" s="69" t="n">
        <v>69.6</v>
      </c>
      <c r="IE9" s="69" t="n">
        <v>65.12</v>
      </c>
      <c r="IF9" s="69" t="n">
        <v>46.3</v>
      </c>
      <c r="IG9" s="69" t="n">
        <v>17</v>
      </c>
      <c r="IH9" s="69" t="n">
        <v>88.6</v>
      </c>
      <c r="II9" s="69" t="n">
        <v>11.3</v>
      </c>
      <c r="IJ9" s="69" t="n">
        <v>7.841</v>
      </c>
      <c r="IK9" s="69" t="n">
        <v>300</v>
      </c>
      <c r="IL9" s="69" t="n">
        <v>1341</v>
      </c>
      <c r="IM9" s="69" t="n">
        <v>170.3</v>
      </c>
      <c r="IN9" s="69" t="n">
        <v>45.49</v>
      </c>
      <c r="IO9" s="69" t="n">
        <v>174</v>
      </c>
      <c r="IP9" s="69" t="n">
        <v>73.1</v>
      </c>
      <c r="IQ9" s="69" t="n">
        <v>65.5</v>
      </c>
      <c r="IR9" s="69" t="n">
        <v>34.5</v>
      </c>
      <c r="IS9" s="69" t="n">
        <v>1.9</v>
      </c>
      <c r="IT9" s="69" t="n">
        <v>300</v>
      </c>
      <c r="IU9" s="69" t="n">
        <v>808.4</v>
      </c>
      <c r="IV9" s="69" t="n">
        <v>76.1</v>
      </c>
      <c r="IW9" s="69" t="n">
        <v>74.83</v>
      </c>
      <c r="IX9" s="69" t="n">
        <v>35.3</v>
      </c>
      <c r="IY9" s="69" t="n">
        <v>7.8</v>
      </c>
      <c r="IZ9" s="69" t="n">
        <v>87.2</v>
      </c>
      <c r="JA9" s="69" t="n">
        <v>12.7</v>
      </c>
      <c r="JB9" s="69" t="n">
        <v>6.857</v>
      </c>
      <c r="JC9" s="69" t="n">
        <v>300</v>
      </c>
      <c r="JD9" s="70" t="n">
        <v>1</v>
      </c>
      <c r="JE9" s="70" t="n">
        <v>0.9</v>
      </c>
      <c r="JF9" s="70" t="n">
        <v>1.8</v>
      </c>
      <c r="JG9" s="70" t="n">
        <v>3.2</v>
      </c>
      <c r="JH9" s="70" t="n">
        <v>1.3</v>
      </c>
      <c r="JI9" s="70" t="n">
        <v>0.9</v>
      </c>
      <c r="JJ9" s="70" t="n">
        <v>3.7</v>
      </c>
      <c r="JK9" s="70" t="n">
        <v>4</v>
      </c>
      <c r="JL9" s="70" t="n">
        <v>73</v>
      </c>
      <c r="JM9" s="70" t="n">
        <v>84</v>
      </c>
      <c r="JN9" s="70" t="n">
        <v>81</v>
      </c>
      <c r="JO9" s="70" t="n">
        <v>90</v>
      </c>
      <c r="JP9" s="70" t="n">
        <v>93</v>
      </c>
      <c r="JQ9" s="70" t="n">
        <v>90</v>
      </c>
      <c r="JR9" s="70" t="n">
        <v>89</v>
      </c>
      <c r="JS9" s="70" t="n">
        <v>103</v>
      </c>
      <c r="JT9" s="70" t="n">
        <v>80.8</v>
      </c>
      <c r="JU9" s="70" t="n">
        <v>80.7</v>
      </c>
      <c r="JV9" s="70" t="n">
        <v>85</v>
      </c>
      <c r="JW9" s="70" t="n">
        <v>81.3</v>
      </c>
      <c r="JX9" s="70" t="n">
        <v>80.8</v>
      </c>
      <c r="JY9" s="70" t="n">
        <v>82.7</v>
      </c>
      <c r="JZ9" s="70" t="n">
        <v>82.1</v>
      </c>
      <c r="KA9" s="70" t="n">
        <v>80.1</v>
      </c>
      <c r="KB9" s="70" t="n">
        <v>23.3</v>
      </c>
      <c r="KC9" s="70" t="n">
        <v>22</v>
      </c>
      <c r="KD9" s="70" t="n">
        <v>24.8</v>
      </c>
      <c r="KE9" s="70" t="n">
        <v>22</v>
      </c>
      <c r="KF9" s="70" t="n">
        <v>20.5</v>
      </c>
      <c r="KG9" s="70" t="n">
        <v>19.3</v>
      </c>
      <c r="KH9" s="70" t="n">
        <v>26.3</v>
      </c>
      <c r="KI9" s="70" t="n">
        <v>22.1</v>
      </c>
      <c r="KJ9" s="70" t="n">
        <v>1.5</v>
      </c>
      <c r="KK9" s="70" t="n">
        <v>2.2</v>
      </c>
      <c r="KL9" s="70" t="n">
        <v>8.2</v>
      </c>
      <c r="KM9" s="70" t="n">
        <v>8.3</v>
      </c>
      <c r="KN9" s="70" t="n">
        <v>5</v>
      </c>
      <c r="KO9" s="70" t="n">
        <v>2</v>
      </c>
      <c r="KP9" s="70" t="n">
        <v>2.5</v>
      </c>
      <c r="KQ9" s="70" t="n">
        <v>0.5</v>
      </c>
      <c r="KR9" s="70" t="n">
        <v>1.2</v>
      </c>
      <c r="KS9" s="70" t="n">
        <v>2</v>
      </c>
      <c r="KT9" s="70" t="n">
        <v>1.7</v>
      </c>
      <c r="KU9" s="70" t="n">
        <v>1.7</v>
      </c>
      <c r="KV9" s="70" t="n">
        <v>2</v>
      </c>
      <c r="KW9" s="70" t="n">
        <v>0.5</v>
      </c>
      <c r="KX9" s="70" t="n">
        <v>0.7</v>
      </c>
      <c r="KY9" s="70" t="n">
        <v>0.2</v>
      </c>
      <c r="KZ9" s="70" t="n">
        <v>2.2</v>
      </c>
      <c r="LA9" s="70" t="n">
        <v>5</v>
      </c>
      <c r="LB9" s="70" t="n">
        <v>5.6</v>
      </c>
      <c r="LC9" s="70" t="n">
        <v>5.7</v>
      </c>
      <c r="LD9" s="70" t="n">
        <v>5</v>
      </c>
      <c r="LE9" s="70" t="n">
        <v>4.4</v>
      </c>
      <c r="LF9" s="70" t="n">
        <v>1.7</v>
      </c>
      <c r="LG9" s="70" t="n">
        <v>1.2</v>
      </c>
      <c r="LH9" s="70" t="n">
        <v>0.2</v>
      </c>
      <c r="LI9" s="70" t="n">
        <v>0.2</v>
      </c>
      <c r="LJ9" s="70" t="n">
        <v>0.2</v>
      </c>
      <c r="LK9" s="70" t="n">
        <v>0.3</v>
      </c>
      <c r="LL9" s="70" t="n">
        <v>0.3</v>
      </c>
      <c r="LM9" s="70" t="n">
        <v>0.3</v>
      </c>
      <c r="LN9" s="70" t="n">
        <v>0.2</v>
      </c>
      <c r="LO9" s="71" t="n">
        <v>0.3</v>
      </c>
      <c r="LP9" s="29" t="s">
        <v>568</v>
      </c>
      <c r="LQ9" s="29" t="s">
        <v>569</v>
      </c>
      <c r="LR9" s="30" t="n">
        <v>0.213194444444444</v>
      </c>
      <c r="LS9" s="30" t="n">
        <v>0.0153935185185185</v>
      </c>
      <c r="LT9" s="30" t="n">
        <v>0.0715277777777778</v>
      </c>
      <c r="LU9" s="30" t="n">
        <v>0.0770833333333333</v>
      </c>
      <c r="LV9" s="30" t="n">
        <v>0.0645833333333333</v>
      </c>
      <c r="LW9" s="30" t="n">
        <v>0.00347222222222222</v>
      </c>
      <c r="LX9" s="29" t="n">
        <v>2</v>
      </c>
      <c r="LY9" s="29" t="n">
        <v>10</v>
      </c>
      <c r="LZ9" s="29" t="n">
        <v>51</v>
      </c>
      <c r="MA9" s="29" t="s">
        <v>505</v>
      </c>
      <c r="MB9" s="29" t="n">
        <v>0</v>
      </c>
      <c r="MC9" s="29" t="s">
        <v>1073</v>
      </c>
      <c r="MD9" s="29" t="s">
        <v>1074</v>
      </c>
      <c r="ME9" s="30" t="n">
        <v>0.176388888888889</v>
      </c>
      <c r="MF9" s="30" t="n">
        <v>0.0143171296296296</v>
      </c>
      <c r="MG9" s="30" t="n">
        <v>0.0940972222222222</v>
      </c>
      <c r="MH9" s="30" t="n">
        <v>0.0572916666666667</v>
      </c>
      <c r="MI9" s="30" t="n">
        <v>0.025</v>
      </c>
      <c r="MJ9" s="30" t="n">
        <v>0.009375</v>
      </c>
      <c r="MK9" s="29" t="n">
        <v>6</v>
      </c>
      <c r="ML9" s="29" t="n">
        <v>14</v>
      </c>
      <c r="MM9" s="29" t="n">
        <v>55</v>
      </c>
      <c r="MN9" s="29" t="s">
        <v>505</v>
      </c>
      <c r="MO9" s="29" t="n">
        <v>0</v>
      </c>
      <c r="MP9" s="29" t="s">
        <v>1075</v>
      </c>
      <c r="MQ9" s="29" t="s">
        <v>1076</v>
      </c>
      <c r="MR9" s="30" t="n">
        <v>0.200347222222222</v>
      </c>
      <c r="MS9" s="30" t="n">
        <v>0.011712962962963</v>
      </c>
      <c r="MT9" s="30" t="n">
        <v>0.0923611111111111</v>
      </c>
      <c r="MU9" s="30" t="n">
        <v>0.05625</v>
      </c>
      <c r="MV9" s="30" t="n">
        <v>0.0517361111111111</v>
      </c>
      <c r="MW9" s="30" t="n">
        <v>0.00138888888888889</v>
      </c>
      <c r="MX9" s="29" t="n">
        <v>1</v>
      </c>
      <c r="MY9" s="29" t="n">
        <v>13</v>
      </c>
      <c r="MZ9" s="29" t="n">
        <v>60</v>
      </c>
      <c r="NA9" s="29" t="s">
        <v>505</v>
      </c>
      <c r="NB9" s="29" t="n">
        <v>0</v>
      </c>
      <c r="NC9" s="29" t="s">
        <v>1077</v>
      </c>
      <c r="ND9" s="29" t="s">
        <v>1078</v>
      </c>
      <c r="NE9" s="30" t="n">
        <v>0.195486111111111</v>
      </c>
      <c r="NF9" s="30" t="n">
        <v>0.00665509259259259</v>
      </c>
      <c r="NG9" s="30" t="n">
        <v>0.0760416666666667</v>
      </c>
      <c r="NH9" s="30" t="n">
        <v>0.0802083333333333</v>
      </c>
      <c r="NI9" s="30" t="n">
        <v>0.0392361111111111</v>
      </c>
      <c r="NJ9" s="30" t="n">
        <v>0.00659722222222222</v>
      </c>
      <c r="NK9" s="29" t="n">
        <v>4</v>
      </c>
      <c r="NL9" s="29" t="n">
        <v>14</v>
      </c>
      <c r="NM9" s="29" t="n">
        <v>55</v>
      </c>
      <c r="NN9" s="29" t="s">
        <v>505</v>
      </c>
      <c r="NO9" s="29" t="n">
        <v>0</v>
      </c>
      <c r="NP9" s="29" t="s">
        <v>570</v>
      </c>
      <c r="NQ9" s="29" t="s">
        <v>571</v>
      </c>
      <c r="NR9" s="30" t="n">
        <v>0.265277777777778</v>
      </c>
      <c r="NS9" s="30" t="n">
        <v>0.011412037037037</v>
      </c>
      <c r="NT9" s="30" t="n">
        <v>0.129513888888889</v>
      </c>
      <c r="NU9" s="30" t="n">
        <v>0.0114583333333333</v>
      </c>
      <c r="NV9" s="30" t="n">
        <v>0.124305555555556</v>
      </c>
      <c r="NW9" s="30" t="n">
        <v>0.00902777777777778</v>
      </c>
      <c r="NX9" s="29" t="n">
        <v>4</v>
      </c>
      <c r="NY9" s="29" t="n">
        <v>9</v>
      </c>
      <c r="NZ9" s="29" t="n">
        <v>56</v>
      </c>
      <c r="OA9" s="29" t="s">
        <v>505</v>
      </c>
      <c r="OB9" s="29" t="n">
        <v>0</v>
      </c>
      <c r="OC9" s="29" t="s">
        <v>572</v>
      </c>
      <c r="OD9" s="29" t="s">
        <v>573</v>
      </c>
      <c r="OE9" s="30" t="n">
        <v>0.371875</v>
      </c>
      <c r="OF9" s="30" t="n">
        <v>0.00928240740740741</v>
      </c>
      <c r="OG9" s="30" t="n">
        <v>0.211805555555556</v>
      </c>
      <c r="OH9" s="30" t="n">
        <v>0.034375</v>
      </c>
      <c r="OI9" s="30" t="n">
        <v>0.125694444444444</v>
      </c>
      <c r="OJ9" s="30" t="n">
        <v>0.00243055555555556</v>
      </c>
      <c r="OK9" s="29" t="n">
        <v>2</v>
      </c>
      <c r="OL9" s="29" t="n">
        <v>13</v>
      </c>
      <c r="OM9" s="29" t="n">
        <v>49</v>
      </c>
      <c r="ON9" s="29" t="s">
        <v>505</v>
      </c>
      <c r="OO9" s="29" t="n">
        <v>0</v>
      </c>
      <c r="OP9" s="29" t="s">
        <v>574</v>
      </c>
      <c r="OQ9" s="29" t="s">
        <v>575</v>
      </c>
      <c r="OR9" s="30" t="n">
        <v>0.301041666666667</v>
      </c>
      <c r="OS9" s="30" t="n">
        <v>0.0105092592592593</v>
      </c>
      <c r="OT9" s="30" t="n">
        <v>0.138194444444444</v>
      </c>
      <c r="OU9" s="30" t="n">
        <v>0.0625</v>
      </c>
      <c r="OV9" s="30" t="n">
        <v>0.100347222222222</v>
      </c>
      <c r="OW9" s="30" t="n">
        <v>0.00451388888888889</v>
      </c>
      <c r="OX9" s="29" t="n">
        <v>2</v>
      </c>
      <c r="OY9" s="29" t="n">
        <v>16</v>
      </c>
      <c r="OZ9" s="29" t="n">
        <v>55</v>
      </c>
      <c r="PA9" s="29" t="s">
        <v>505</v>
      </c>
      <c r="PB9" s="29" t="n">
        <v>0</v>
      </c>
      <c r="PD9" s="1" t="n">
        <v>129</v>
      </c>
      <c r="PE9" s="1" t="n">
        <v>73</v>
      </c>
      <c r="PF9" s="1" t="n">
        <f aca="false">PE9+(PD9-PE9)/3</f>
        <v>91.6666666666667</v>
      </c>
      <c r="PG9" s="1" t="n">
        <v>2.07</v>
      </c>
      <c r="PH9" s="1" t="n">
        <v>52</v>
      </c>
      <c r="PI9" s="1" t="n">
        <v>11</v>
      </c>
      <c r="PJ9" s="1" t="n">
        <v>51</v>
      </c>
      <c r="PK9" s="1" t="n">
        <f aca="false">PJ9/PG9</f>
        <v>24.6376811594203</v>
      </c>
      <c r="PL9" s="1" t="n">
        <v>9</v>
      </c>
      <c r="PM9" s="1" t="n">
        <f aca="false">PI9+PJ9+PL9</f>
        <v>71</v>
      </c>
      <c r="PN9" s="1" t="n">
        <v>27</v>
      </c>
      <c r="PO9" s="1" t="n">
        <f aca="false">(PJ9-PN9)/PJ9</f>
        <v>0.470588235294118</v>
      </c>
      <c r="PP9" s="1" t="n">
        <v>78</v>
      </c>
      <c r="PQ9" s="1" t="n">
        <f aca="false">(PI9+PL9)/PJ9</f>
        <v>0.392156862745098</v>
      </c>
      <c r="PR9" s="23" t="n">
        <f aca="false">(0.8*(1.04*(POWER(PM9,3)-POWER(PJ9,3)))+0.6)/1000</f>
        <v>187.41692</v>
      </c>
      <c r="PS9" s="1" t="n">
        <f aca="false">PR9/PG9</f>
        <v>90.5395748792271</v>
      </c>
      <c r="PT9" s="1" t="n">
        <v>76</v>
      </c>
      <c r="PU9" s="1" t="n">
        <v>54</v>
      </c>
      <c r="PV9" s="1" t="n">
        <f aca="false">PT9/PU9</f>
        <v>1.40740740740741</v>
      </c>
      <c r="PW9" s="1" t="n">
        <v>247</v>
      </c>
      <c r="PX9" s="1" t="n">
        <v>19</v>
      </c>
      <c r="PY9" s="1" t="n">
        <f aca="false">PT9/PX9</f>
        <v>4</v>
      </c>
      <c r="PZ9" s="1" t="n">
        <v>34.5</v>
      </c>
      <c r="QA9" s="1" t="n">
        <v>2.4</v>
      </c>
      <c r="QB9" s="1" t="n">
        <f aca="false">((3.14*POWER(QA9,2)/4)*PZ9*PH9)/1000</f>
        <v>8.1117504</v>
      </c>
      <c r="QC9" s="1" t="n">
        <f aca="false">QB9/PH9*1000</f>
        <v>155.9952</v>
      </c>
      <c r="QD9" s="1" t="n">
        <f aca="false">QB9/PG9</f>
        <v>3.91872</v>
      </c>
      <c r="QE9" s="1" t="n">
        <v>19.8</v>
      </c>
      <c r="QF9" s="1" t="n">
        <v>26</v>
      </c>
      <c r="QG9" s="1" t="n">
        <v>59</v>
      </c>
      <c r="QH9" s="1" t="n">
        <v>30</v>
      </c>
      <c r="QI9" s="1" t="n">
        <f aca="false">QG9/QH9</f>
        <v>1.96666666666667</v>
      </c>
      <c r="QJ9" s="1" t="n">
        <v>221</v>
      </c>
      <c r="QK9" s="1" t="n">
        <v>16</v>
      </c>
      <c r="QL9" s="1" t="n">
        <v>56</v>
      </c>
      <c r="QM9" s="1" t="n">
        <f aca="false">QL9/PG9</f>
        <v>27.0531400966184</v>
      </c>
      <c r="QN9" s="1" t="n">
        <v>70</v>
      </c>
      <c r="QO9" s="1" t="n">
        <f aca="false">QN9/PG9</f>
        <v>33.8164251207729</v>
      </c>
      <c r="QP9" s="1" t="n">
        <v>153</v>
      </c>
      <c r="QQ9" s="1" t="n">
        <f aca="false">QP9/PG9</f>
        <v>73.9130434782609</v>
      </c>
      <c r="QR9" s="1" t="n">
        <v>55</v>
      </c>
      <c r="QS9" s="1" t="n">
        <f aca="false">QR9/PG9</f>
        <v>26.5700483091787</v>
      </c>
      <c r="QT9" s="1" t="n">
        <f aca="false">QP9-QR9</f>
        <v>98</v>
      </c>
      <c r="QU9" s="1" t="n">
        <v>64</v>
      </c>
      <c r="QV9" s="1" t="n">
        <v>17.1</v>
      </c>
      <c r="QW9" s="1" t="n">
        <v>10.3</v>
      </c>
      <c r="QX9" s="1" t="n">
        <f aca="false">QV9/PG9</f>
        <v>8.26086956521739</v>
      </c>
      <c r="QY9" s="1" t="n">
        <f aca="false">QW9/PG9</f>
        <v>4.97584541062802</v>
      </c>
      <c r="QZ9" s="23" t="n">
        <f aca="false">(QV9-QW9)/QV9</f>
        <v>0.39766081871345</v>
      </c>
      <c r="RA9" s="1" t="n">
        <v>112</v>
      </c>
      <c r="RB9" s="1" t="n">
        <v>68</v>
      </c>
      <c r="RC9" s="1" t="n">
        <f aca="false">RB9+(RA9-RB9)/3</f>
        <v>82.6666666666667</v>
      </c>
      <c r="RD9" s="1" t="n">
        <v>72</v>
      </c>
      <c r="RE9" s="1" t="n">
        <v>9</v>
      </c>
      <c r="RF9" s="1" t="n">
        <v>48</v>
      </c>
      <c r="RG9" s="1" t="n">
        <f aca="false">RF9/PG9</f>
        <v>23.1884057971015</v>
      </c>
      <c r="RH9" s="1" t="n">
        <v>9</v>
      </c>
      <c r="RI9" s="1" t="n">
        <f aca="false">RE9+RF9+RH9</f>
        <v>66</v>
      </c>
      <c r="RJ9" s="1" t="n">
        <v>33</v>
      </c>
      <c r="RK9" s="23" t="n">
        <f aca="false">(RF9-RJ9)/RF9</f>
        <v>0.3125</v>
      </c>
      <c r="RL9" s="1" t="n">
        <v>58</v>
      </c>
      <c r="RM9" s="1" t="n">
        <f aca="false">(RE9+RH9)/RF9</f>
        <v>0.375</v>
      </c>
      <c r="RN9" s="1" t="n">
        <f aca="false">(0.8*(1.04*(POWER(RI9,3)-POWER(RF9,3)))+0.6)/1000</f>
        <v>147.184728</v>
      </c>
      <c r="RO9" s="1" t="n">
        <f aca="false">RN9/PG9</f>
        <v>71.1037333333333</v>
      </c>
      <c r="RP9" s="1" t="n">
        <v>73</v>
      </c>
      <c r="RQ9" s="1" t="n">
        <v>49</v>
      </c>
      <c r="RR9" s="23" t="n">
        <f aca="false">RP9/RQ9</f>
        <v>1.48979591836735</v>
      </c>
      <c r="RS9" s="1" t="n">
        <v>193</v>
      </c>
      <c r="RT9" s="1" t="n">
        <v>20</v>
      </c>
      <c r="RU9" s="23" t="n">
        <f aca="false">RP9/RT9</f>
        <v>3.65</v>
      </c>
      <c r="RV9" s="1" t="n">
        <v>24.6</v>
      </c>
      <c r="RW9" s="1" t="n">
        <f aca="false">((3.14*POWER(QA9,2)/4)*RV9*RD9)/1000</f>
        <v>8.00865792</v>
      </c>
      <c r="RX9" s="1" t="n">
        <f aca="false">RW9/RD9*1000</f>
        <v>111.23136</v>
      </c>
      <c r="RY9" s="1" t="n">
        <f aca="false">RW9/PG9</f>
        <v>3.86891686956522</v>
      </c>
      <c r="RZ9" s="1" t="n">
        <v>21.7</v>
      </c>
      <c r="SA9" s="1" t="n">
        <v>25</v>
      </c>
      <c r="SB9" s="1" t="n">
        <v>66</v>
      </c>
      <c r="SC9" s="1" t="n">
        <v>42</v>
      </c>
      <c r="SD9" s="23" t="n">
        <f aca="false">SB9/SC9</f>
        <v>1.57142857142857</v>
      </c>
      <c r="SE9" s="1" t="n">
        <v>199</v>
      </c>
      <c r="SF9" s="1" t="n">
        <v>14</v>
      </c>
      <c r="SG9" s="1" t="n">
        <v>66</v>
      </c>
      <c r="SH9" s="1" t="n">
        <f aca="false">SG9/PG9</f>
        <v>31.8840579710145</v>
      </c>
      <c r="SI9" s="1" t="n">
        <v>74</v>
      </c>
      <c r="SJ9" s="1" t="n">
        <f aca="false">SI9/PG9</f>
        <v>35.7487922705314</v>
      </c>
      <c r="SK9" s="1" t="n">
        <v>141</v>
      </c>
      <c r="SL9" s="1" t="n">
        <f aca="false">SK9/PG9</f>
        <v>68.1159420289855</v>
      </c>
      <c r="SM9" s="1" t="n">
        <v>70</v>
      </c>
      <c r="SN9" s="1" t="n">
        <f aca="false">SM9/PG9</f>
        <v>33.8164251207729</v>
      </c>
      <c r="SO9" s="1" t="n">
        <f aca="false">SK9-SM9</f>
        <v>71</v>
      </c>
      <c r="SP9" s="1" t="n">
        <v>50</v>
      </c>
      <c r="SQ9" s="1" t="n">
        <v>26.6</v>
      </c>
      <c r="SR9" s="1" t="n">
        <v>13.8</v>
      </c>
      <c r="SS9" s="1" t="n">
        <f aca="false">SQ9/PG9</f>
        <v>12.8502415458937</v>
      </c>
      <c r="ST9" s="1" t="n">
        <f aca="false">SR9/PG9</f>
        <v>6.66666666666667</v>
      </c>
      <c r="SU9" s="23" t="n">
        <f aca="false">(SQ9-SR9)/SQ9</f>
        <v>0.481203007518797</v>
      </c>
      <c r="SV9" s="1" t="n">
        <v>126</v>
      </c>
      <c r="SW9" s="1" t="n">
        <v>74</v>
      </c>
      <c r="SX9" s="1" t="n">
        <f aca="false">SW9+(SV9-SW9)/3</f>
        <v>91.3333333333333</v>
      </c>
      <c r="SY9" s="1" t="n">
        <v>56</v>
      </c>
      <c r="SZ9" s="1" t="n">
        <v>11</v>
      </c>
      <c r="TA9" s="1" t="n">
        <v>46</v>
      </c>
      <c r="TB9" s="1" t="n">
        <f aca="false">TA9/PG9</f>
        <v>22.2222222222222</v>
      </c>
      <c r="TC9" s="1" t="n">
        <v>10</v>
      </c>
      <c r="TD9" s="1" t="n">
        <f aca="false">SZ9+TA9+TC9</f>
        <v>67</v>
      </c>
      <c r="TE9" s="1" t="n">
        <v>28</v>
      </c>
      <c r="TF9" s="23" t="n">
        <f aca="false">(TA9-TE9)/TA9</f>
        <v>0.391304347826087</v>
      </c>
      <c r="TG9" s="1" t="n">
        <v>69</v>
      </c>
      <c r="TH9" s="1" t="n">
        <f aca="false">(SZ9+TC9)/TA9</f>
        <v>0.456521739130435</v>
      </c>
      <c r="TI9" s="1" t="n">
        <f aca="false">(0.8*(1.04*(POWER(TD9,3)-POWER(TA9,3)))+0.6)/1000</f>
        <v>169.251864</v>
      </c>
      <c r="TJ9" s="1" t="n">
        <f aca="false">TI9/PG9</f>
        <v>81.7641855072464</v>
      </c>
      <c r="TK9" s="1" t="n">
        <v>59</v>
      </c>
      <c r="TL9" s="1" t="n">
        <v>48</v>
      </c>
      <c r="TM9" s="23" t="n">
        <f aca="false">TK9/TL9</f>
        <v>1.22916666666667</v>
      </c>
      <c r="TN9" s="1" t="n">
        <v>217</v>
      </c>
      <c r="TO9" s="1" t="n">
        <v>17</v>
      </c>
      <c r="TP9" s="23" t="n">
        <f aca="false">TK9/TO9</f>
        <v>3.47058823529412</v>
      </c>
      <c r="TQ9" s="1" t="n">
        <v>27.9</v>
      </c>
      <c r="TR9" s="1" t="n">
        <f aca="false">((3.14*POWER(QA9,2)/4)*TQ9*SY9)/1000</f>
        <v>7.06454784</v>
      </c>
      <c r="TS9" s="1" t="n">
        <f aca="false">TR9/SY9*1000</f>
        <v>126.15264</v>
      </c>
      <c r="TT9" s="1" t="n">
        <f aca="false">TR9/PG9</f>
        <v>3.41282504347826</v>
      </c>
      <c r="TU9" s="1" t="n">
        <v>20</v>
      </c>
      <c r="TV9" s="1" t="n">
        <v>26</v>
      </c>
      <c r="TW9" s="1" t="n">
        <v>63</v>
      </c>
      <c r="TX9" s="1" t="n">
        <v>33</v>
      </c>
      <c r="TY9" s="23" t="n">
        <f aca="false">TW9/TX9</f>
        <v>1.90909090909091</v>
      </c>
      <c r="TZ9" s="1" t="n">
        <v>205</v>
      </c>
      <c r="UA9" s="1" t="n">
        <v>14</v>
      </c>
      <c r="UB9" s="1" t="n">
        <v>71</v>
      </c>
      <c r="UC9" s="1" t="n">
        <f aca="false">UB9/PG9</f>
        <v>34.2995169082126</v>
      </c>
      <c r="UD9" s="1" t="n">
        <v>87</v>
      </c>
      <c r="UE9" s="1" t="n">
        <f aca="false">UD9/PG9</f>
        <v>42.0289855072464</v>
      </c>
      <c r="UF9" s="1" t="n">
        <v>138</v>
      </c>
      <c r="UG9" s="1" t="n">
        <f aca="false">UF9/PG9</f>
        <v>66.6666666666667</v>
      </c>
      <c r="UH9" s="1" t="n">
        <v>51</v>
      </c>
      <c r="UI9" s="1" t="n">
        <f aca="false">UH9/PG9</f>
        <v>24.6376811594203</v>
      </c>
      <c r="UJ9" s="1" t="n">
        <f aca="false">UF9-UH9</f>
        <v>87</v>
      </c>
      <c r="UK9" s="1" t="n">
        <v>63</v>
      </c>
      <c r="UL9" s="1" t="n">
        <v>20.5</v>
      </c>
      <c r="UM9" s="1" t="n">
        <v>13.9</v>
      </c>
      <c r="UN9" s="1" t="n">
        <f aca="false">UL9/PG9</f>
        <v>9.90338164251208</v>
      </c>
      <c r="UO9" s="1" t="n">
        <f aca="false">UM9/PG9</f>
        <v>6.71497584541063</v>
      </c>
      <c r="UP9" s="23" t="n">
        <f aca="false">(UL9-UM9)/UL9</f>
        <v>0.321951219512195</v>
      </c>
      <c r="UQ9" s="1" t="n">
        <v>114</v>
      </c>
      <c r="UR9" s="1" t="n">
        <v>74</v>
      </c>
      <c r="US9" s="1" t="n">
        <f aca="false">UR9+(UQ9-UR9)/3</f>
        <v>87.3333333333333</v>
      </c>
      <c r="UT9" s="1" t="n">
        <v>67</v>
      </c>
      <c r="UU9" s="1" t="n">
        <v>10</v>
      </c>
      <c r="UV9" s="1" t="n">
        <v>51</v>
      </c>
      <c r="UW9" s="1" t="n">
        <f aca="false">UV9/PG9</f>
        <v>24.6376811594203</v>
      </c>
      <c r="UX9" s="1" t="n">
        <v>10</v>
      </c>
      <c r="UY9" s="1" t="n">
        <f aca="false">UU9+UV9+UX9</f>
        <v>71</v>
      </c>
      <c r="UZ9" s="1" t="n">
        <v>29</v>
      </c>
      <c r="VA9" s="23" t="n">
        <f aca="false">(UV9-UZ9)/UV9</f>
        <v>0.431372549019608</v>
      </c>
      <c r="VB9" s="1" t="n">
        <v>74</v>
      </c>
      <c r="VC9" s="1" t="n">
        <f aca="false">(UU9+UX9)/UV9</f>
        <v>0.392156862745098</v>
      </c>
      <c r="VD9" s="1" t="n">
        <f aca="false">(0.8*(1.04*(POWER(UY9,3)-POWER(UV9,3)))+0.6)/1000</f>
        <v>187.41692</v>
      </c>
      <c r="VE9" s="1" t="n">
        <f aca="false">VD9/PG9</f>
        <v>90.5395748792271</v>
      </c>
      <c r="VF9" s="1" t="n">
        <v>74</v>
      </c>
      <c r="VG9" s="1" t="n">
        <v>49</v>
      </c>
      <c r="VH9" s="23" t="n">
        <f aca="false">VF9/VG9</f>
        <v>1.51020408163265</v>
      </c>
      <c r="VI9" s="1" t="n">
        <v>254</v>
      </c>
      <c r="VJ9" s="1" t="n">
        <v>20</v>
      </c>
      <c r="VK9" s="23" t="n">
        <f aca="false">VF9/VJ9</f>
        <v>3.7</v>
      </c>
      <c r="VL9" s="1" t="n">
        <v>30.1</v>
      </c>
      <c r="VM9" s="1" t="n">
        <f aca="false">((3.14*POWER(QA9,2)/4)*VL9*UT9)/1000</f>
        <v>9.11871072</v>
      </c>
      <c r="VN9" s="1" t="n">
        <f aca="false">VM9/UT9*1000</f>
        <v>136.10016</v>
      </c>
      <c r="VO9" s="1" t="n">
        <f aca="false">VM9/PG9</f>
        <v>4.40517426086957</v>
      </c>
      <c r="VP9" s="1" t="n">
        <v>20.3</v>
      </c>
      <c r="VQ9" s="1" t="n">
        <v>28</v>
      </c>
      <c r="VR9" s="1" t="n">
        <v>56</v>
      </c>
      <c r="VS9" s="1" t="n">
        <v>26</v>
      </c>
      <c r="VT9" s="23" t="n">
        <f aca="false">VR9/VS9</f>
        <v>2.15384615384615</v>
      </c>
      <c r="VU9" s="1" t="n">
        <v>194</v>
      </c>
      <c r="VV9" s="1" t="n">
        <v>16</v>
      </c>
      <c r="VW9" s="1" t="n">
        <v>68</v>
      </c>
      <c r="VX9" s="1" t="n">
        <f aca="false">VW9/PG9</f>
        <v>32.8502415458937</v>
      </c>
      <c r="VY9" s="1" t="n">
        <v>75</v>
      </c>
      <c r="VZ9" s="1" t="n">
        <f aca="false">VY9/PG9</f>
        <v>36.231884057971</v>
      </c>
      <c r="WA9" s="1" t="n">
        <v>147</v>
      </c>
      <c r="WB9" s="1" t="n">
        <f aca="false">WA9/PG9</f>
        <v>71.0144927536232</v>
      </c>
      <c r="WC9" s="1" t="n">
        <v>37</v>
      </c>
      <c r="WD9" s="1" t="n">
        <f aca="false">WC9/PG9</f>
        <v>17.8743961352657</v>
      </c>
      <c r="WE9" s="1" t="n">
        <f aca="false">WA9-WC9</f>
        <v>110</v>
      </c>
      <c r="WF9" s="1" t="n">
        <v>69</v>
      </c>
      <c r="WG9" s="1" t="n">
        <v>23.2</v>
      </c>
      <c r="WH9" s="1" t="n">
        <v>12.5</v>
      </c>
      <c r="WI9" s="1" t="n">
        <f aca="false">WG9/PG9</f>
        <v>11.207729468599</v>
      </c>
      <c r="WJ9" s="1" t="n">
        <f aca="false">WH9/PG9</f>
        <v>6.03864734299517</v>
      </c>
      <c r="WK9" s="23" t="n">
        <f aca="false">(WG9-WH9)/WG9</f>
        <v>0.461206896551724</v>
      </c>
      <c r="WL9" s="1" t="n">
        <v>118</v>
      </c>
      <c r="WM9" s="1" t="n">
        <v>62</v>
      </c>
      <c r="WN9" s="1" t="n">
        <v>80.6666666666667</v>
      </c>
      <c r="WO9" s="1" t="n">
        <v>70</v>
      </c>
      <c r="WP9" s="1" t="n">
        <v>11</v>
      </c>
      <c r="WQ9" s="1" t="n">
        <v>53</v>
      </c>
      <c r="WR9" s="1" t="n">
        <v>25.6038647342995</v>
      </c>
      <c r="WS9" s="1" t="n">
        <v>11</v>
      </c>
      <c r="WT9" s="1" t="n">
        <v>75</v>
      </c>
      <c r="WU9" s="1" t="n">
        <v>29</v>
      </c>
      <c r="WV9" s="23" t="n">
        <v>0.452830188679245</v>
      </c>
      <c r="WW9" s="1" t="n">
        <v>75</v>
      </c>
      <c r="WX9" s="1" t="n">
        <v>0.415094339622642</v>
      </c>
      <c r="WY9" s="1" t="n">
        <v>227.134936</v>
      </c>
      <c r="WZ9" s="1" t="n">
        <v>109.727022222222</v>
      </c>
      <c r="XA9" s="1" t="n">
        <v>80</v>
      </c>
      <c r="XB9" s="1" t="n">
        <v>50</v>
      </c>
      <c r="XC9" s="23" t="n">
        <v>1.6</v>
      </c>
      <c r="XD9" s="1" t="n">
        <v>206</v>
      </c>
      <c r="XE9" s="1" t="n">
        <v>20</v>
      </c>
      <c r="XF9" s="23" t="n">
        <v>4</v>
      </c>
      <c r="XG9" s="1" t="n">
        <v>31.1</v>
      </c>
      <c r="XH9" s="1" t="n">
        <v>9.8435232</v>
      </c>
      <c r="XI9" s="1" t="n">
        <f aca="false">XH9/WO9*1000</f>
        <v>140.62176</v>
      </c>
      <c r="XJ9" s="1" t="n">
        <v>4.75532521739131</v>
      </c>
      <c r="XK9" s="1" t="n">
        <v>21.8</v>
      </c>
      <c r="XL9" s="1" t="n">
        <v>31</v>
      </c>
      <c r="XM9" s="1" t="n">
        <v>58</v>
      </c>
      <c r="XN9" s="1" t="n">
        <v>36</v>
      </c>
      <c r="XO9" s="23" t="n">
        <v>1.61111111111111</v>
      </c>
      <c r="XP9" s="1" t="n">
        <v>167</v>
      </c>
      <c r="XQ9" s="1" t="n">
        <v>16</v>
      </c>
      <c r="XR9" s="1" t="n">
        <v>65</v>
      </c>
      <c r="XS9" s="1" t="n">
        <v>31.4009661835749</v>
      </c>
      <c r="XT9" s="1" t="n">
        <v>75</v>
      </c>
      <c r="XU9" s="1" t="n">
        <v>36.231884057971</v>
      </c>
      <c r="XV9" s="1" t="n">
        <v>149</v>
      </c>
      <c r="XW9" s="1" t="n">
        <v>71.9806763285024</v>
      </c>
      <c r="XX9" s="1" t="n">
        <v>53</v>
      </c>
      <c r="XY9" s="1" t="n">
        <v>25.6038647342995</v>
      </c>
      <c r="XZ9" s="1" t="n">
        <v>96</v>
      </c>
      <c r="YA9" s="1" t="n">
        <v>64</v>
      </c>
      <c r="YB9" s="1" t="n">
        <v>25.9</v>
      </c>
      <c r="YC9" s="1" t="n">
        <v>14.5</v>
      </c>
      <c r="YD9" s="1" t="n">
        <v>12.512077294686</v>
      </c>
      <c r="YE9" s="1" t="n">
        <v>7.0048309178744</v>
      </c>
      <c r="YF9" s="23" t="n">
        <v>0.44015444015444</v>
      </c>
      <c r="YG9" s="1" t="n">
        <v>128</v>
      </c>
      <c r="YH9" s="1" t="n">
        <v>77</v>
      </c>
      <c r="YI9" s="1" t="n">
        <v>94</v>
      </c>
      <c r="YJ9" s="1" t="n">
        <v>48</v>
      </c>
      <c r="YK9" s="1" t="n">
        <v>10</v>
      </c>
      <c r="YL9" s="1" t="n">
        <v>54</v>
      </c>
      <c r="YM9" s="1" t="n">
        <v>26.0869565217391</v>
      </c>
      <c r="YN9" s="1" t="n">
        <v>10</v>
      </c>
      <c r="YO9" s="1" t="n">
        <v>74</v>
      </c>
      <c r="YP9" s="1" t="n">
        <v>33</v>
      </c>
      <c r="YQ9" s="23" t="n">
        <v>0.388888888888889</v>
      </c>
      <c r="YR9" s="1" t="n">
        <v>70</v>
      </c>
      <c r="YS9" s="1" t="n">
        <v>0.37037037037037</v>
      </c>
      <c r="YT9" s="1" t="n">
        <v>206.13692</v>
      </c>
      <c r="YU9" s="1" t="n">
        <v>99.5830531400966</v>
      </c>
      <c r="YV9" s="1" t="n">
        <v>83</v>
      </c>
      <c r="YW9" s="1" t="n">
        <v>52</v>
      </c>
      <c r="YX9" s="23" t="n">
        <v>1.59615384615385</v>
      </c>
      <c r="YY9" s="1" t="n">
        <v>200</v>
      </c>
      <c r="YZ9" s="1" t="n">
        <v>20</v>
      </c>
      <c r="ZA9" s="23" t="n">
        <v>4.15</v>
      </c>
      <c r="ZB9" s="1" t="n">
        <v>30</v>
      </c>
      <c r="ZC9" s="1" t="n">
        <v>6.511104</v>
      </c>
      <c r="ZD9" s="1" t="n">
        <f aca="false">ZC9/YJ9*1000</f>
        <v>135.648</v>
      </c>
      <c r="ZE9" s="1" t="n">
        <v>3.14546086956522</v>
      </c>
      <c r="ZF9" s="1" t="n">
        <v>19</v>
      </c>
      <c r="ZG9" s="1" t="n">
        <v>25</v>
      </c>
      <c r="ZH9" s="1" t="n">
        <v>69</v>
      </c>
      <c r="ZI9" s="1" t="n">
        <v>32</v>
      </c>
      <c r="ZJ9" s="23" t="n">
        <v>2.15625</v>
      </c>
      <c r="ZK9" s="1" t="n">
        <v>170</v>
      </c>
      <c r="ZL9" s="1" t="n">
        <v>13</v>
      </c>
      <c r="ZM9" s="1" t="n">
        <v>77</v>
      </c>
      <c r="ZN9" s="1" t="n">
        <v>37.1980676328502</v>
      </c>
      <c r="ZO9" s="1" t="n">
        <v>85</v>
      </c>
      <c r="ZP9" s="1" t="n">
        <v>41.0628019323672</v>
      </c>
      <c r="ZQ9" s="1" t="n">
        <v>139</v>
      </c>
      <c r="ZR9" s="1" t="n">
        <v>67.1497584541063</v>
      </c>
      <c r="ZS9" s="1" t="n">
        <v>56</v>
      </c>
      <c r="ZT9" s="1" t="n">
        <v>27.0531400966184</v>
      </c>
      <c r="ZU9" s="1" t="n">
        <v>83</v>
      </c>
      <c r="ZV9" s="1" t="n">
        <v>61</v>
      </c>
      <c r="ZW9" s="1" t="n">
        <v>25.7</v>
      </c>
      <c r="ZX9" s="1" t="n">
        <v>14.9</v>
      </c>
      <c r="ZY9" s="1" t="n">
        <v>12.4154589371981</v>
      </c>
      <c r="ZZ9" s="1" t="n">
        <v>7.19806763285024</v>
      </c>
      <c r="AAA9" s="23" t="n">
        <v>0.420233463035019</v>
      </c>
      <c r="AAB9" s="1" t="n">
        <v>117</v>
      </c>
      <c r="AAC9" s="1" t="n">
        <v>75</v>
      </c>
      <c r="AAD9" s="1" t="n">
        <v>89</v>
      </c>
      <c r="AAE9" s="1" t="n">
        <v>44</v>
      </c>
      <c r="AAF9" s="1" t="n">
        <v>9</v>
      </c>
      <c r="AAG9" s="1" t="n">
        <v>52</v>
      </c>
      <c r="AAH9" s="1" t="n">
        <v>25.1207729468599</v>
      </c>
      <c r="AAI9" s="1" t="n">
        <v>10</v>
      </c>
      <c r="AAJ9" s="1" t="n">
        <v>71</v>
      </c>
      <c r="AAK9" s="1" t="n">
        <v>29</v>
      </c>
      <c r="AAL9" s="23" t="n">
        <v>0.442307692307692</v>
      </c>
      <c r="AAM9" s="1" t="n">
        <v>74</v>
      </c>
      <c r="AAN9" s="1" t="n">
        <v>0.365384615384615</v>
      </c>
      <c r="AAO9" s="1" t="n">
        <v>180.796696</v>
      </c>
      <c r="AAP9" s="1" t="n">
        <v>87.3413990338164</v>
      </c>
      <c r="AAQ9" s="1" t="n">
        <v>75</v>
      </c>
      <c r="AAR9" s="1" t="n">
        <v>44</v>
      </c>
      <c r="AAS9" s="23" t="n">
        <v>1.70454545454545</v>
      </c>
      <c r="AAT9" s="1" t="n">
        <v>242</v>
      </c>
      <c r="AAU9" s="1" t="n">
        <v>-1</v>
      </c>
      <c r="AAV9" s="23" t="n">
        <v>-1</v>
      </c>
      <c r="AAW9" s="1" t="n">
        <v>34.1</v>
      </c>
      <c r="AAX9" s="1" t="n">
        <v>6.78420864</v>
      </c>
      <c r="AAY9" s="1" t="n">
        <f aca="false">AAX9/AAE9*1000</f>
        <v>154.18656</v>
      </c>
      <c r="AAZ9" s="1" t="n">
        <v>3.27739547826087</v>
      </c>
      <c r="ABA9" s="1" t="n">
        <v>17.7</v>
      </c>
      <c r="ABB9" s="1" t="n">
        <v>22</v>
      </c>
      <c r="ABC9" s="1" t="n">
        <v>64</v>
      </c>
      <c r="ABD9" s="1" t="n">
        <v>22</v>
      </c>
      <c r="ABE9" s="23" t="n">
        <v>2.90909090909091</v>
      </c>
      <c r="ABF9" s="1" t="n">
        <v>161</v>
      </c>
      <c r="ABG9" s="1" t="n">
        <v>14</v>
      </c>
      <c r="ABH9" s="1" t="n">
        <v>94</v>
      </c>
      <c r="ABI9" s="1" t="n">
        <v>45.4106280193237</v>
      </c>
      <c r="ABJ9" s="1" t="n">
        <v>62</v>
      </c>
      <c r="ABK9" s="1" t="n">
        <v>29.951690821256</v>
      </c>
      <c r="ABL9" s="1" t="n">
        <v>122</v>
      </c>
      <c r="ABM9" s="1" t="n">
        <v>58.9371980676329</v>
      </c>
      <c r="ABN9" s="1" t="n">
        <v>44</v>
      </c>
      <c r="ABO9" s="1" t="n">
        <v>21.256038647343</v>
      </c>
      <c r="ABP9" s="1" t="n">
        <v>78</v>
      </c>
      <c r="ABQ9" s="1" t="n">
        <v>64</v>
      </c>
      <c r="ABR9" s="1" t="n">
        <v>25.6</v>
      </c>
      <c r="ABS9" s="1" t="n">
        <v>14.5</v>
      </c>
      <c r="ABT9" s="1" t="n">
        <v>12.3671497584541</v>
      </c>
      <c r="ABU9" s="1" t="n">
        <v>7.0048309178744</v>
      </c>
      <c r="ABV9" s="23" t="n">
        <v>0.43359375</v>
      </c>
      <c r="ABW9" s="1" t="n">
        <v>128</v>
      </c>
      <c r="ABX9" s="1" t="n">
        <v>78</v>
      </c>
      <c r="ABY9" s="1" t="n">
        <v>94.6666666666667</v>
      </c>
      <c r="ABZ9" s="1" t="n">
        <v>47</v>
      </c>
      <c r="ACA9" s="1" t="n">
        <v>9</v>
      </c>
      <c r="ACB9" s="1" t="n">
        <v>48</v>
      </c>
      <c r="ACC9" s="1" t="n">
        <v>23.1884057971015</v>
      </c>
      <c r="ACD9" s="1" t="n">
        <v>9</v>
      </c>
      <c r="ACE9" s="1" t="n">
        <v>66</v>
      </c>
      <c r="ACF9" s="1" t="n">
        <v>30</v>
      </c>
      <c r="ACG9" s="23" t="n">
        <v>0.375</v>
      </c>
      <c r="ACH9" s="1" t="n">
        <v>69</v>
      </c>
      <c r="ACI9" s="1" t="n">
        <v>0.375</v>
      </c>
      <c r="ACJ9" s="1" t="n">
        <v>147.184728</v>
      </c>
      <c r="ACK9" s="1" t="n">
        <v>71.1037333333333</v>
      </c>
      <c r="ACL9" s="1" t="n">
        <v>75</v>
      </c>
      <c r="ACM9" s="1" t="n">
        <v>42</v>
      </c>
      <c r="ACN9" s="23" t="n">
        <v>1.78571428571429</v>
      </c>
      <c r="ACO9" s="1" t="n">
        <v>237</v>
      </c>
      <c r="ACP9" s="1" t="n">
        <v>19</v>
      </c>
      <c r="ACQ9" s="23" t="n">
        <v>3.94736842105263</v>
      </c>
      <c r="ACR9" s="1" t="n">
        <v>27.4</v>
      </c>
      <c r="ACS9" s="1" t="n">
        <v>5.82291648</v>
      </c>
      <c r="ACT9" s="1" t="n">
        <f aca="false">ACS9/ABZ9*1000</f>
        <v>123.89184</v>
      </c>
      <c r="ACU9" s="1" t="n">
        <v>2.81300313043478</v>
      </c>
      <c r="ACV9" s="1" t="n">
        <v>17.2</v>
      </c>
      <c r="ACW9" s="1" t="n">
        <v>-1</v>
      </c>
      <c r="ACX9" s="1" t="n">
        <v>50</v>
      </c>
      <c r="ACY9" s="1" t="n">
        <v>26</v>
      </c>
      <c r="ACZ9" s="23" t="n">
        <v>1.92307692307692</v>
      </c>
      <c r="ADA9" s="1" t="n">
        <v>178</v>
      </c>
      <c r="ADB9" s="1" t="n">
        <v>14</v>
      </c>
      <c r="ADC9" s="1" t="n">
        <v>60</v>
      </c>
      <c r="ADD9" s="1" t="n">
        <v>28.9855072463768</v>
      </c>
      <c r="ADE9" s="1" t="n">
        <v>62</v>
      </c>
      <c r="ADF9" s="1" t="n">
        <v>29.951690821256</v>
      </c>
      <c r="ADG9" s="1" t="n">
        <v>127</v>
      </c>
      <c r="ADH9" s="1" t="n">
        <v>61.3526570048309</v>
      </c>
      <c r="ADI9" s="1" t="n">
        <v>58</v>
      </c>
      <c r="ADJ9" s="1" t="n">
        <v>28.0193236714976</v>
      </c>
      <c r="ADK9" s="1" t="n">
        <v>69</v>
      </c>
      <c r="ADL9" s="1" t="n">
        <v>55</v>
      </c>
      <c r="ADM9" s="1" t="n">
        <v>20.9</v>
      </c>
      <c r="ADN9" s="1" t="n">
        <v>11.3</v>
      </c>
      <c r="ADO9" s="1" t="n">
        <v>10.0966183574879</v>
      </c>
      <c r="ADP9" s="1" t="n">
        <v>5.45893719806763</v>
      </c>
      <c r="ADQ9" s="23" t="n">
        <v>0.45933014354067</v>
      </c>
    </row>
    <row r="10" s="1" customFormat="true" ht="21" hidden="false" customHeight="false" outlineLevel="0" collapsed="false">
      <c r="A10" s="68" t="s">
        <v>576</v>
      </c>
      <c r="B10" s="15" t="s">
        <v>502</v>
      </c>
      <c r="C10" s="15" t="n">
        <v>35</v>
      </c>
      <c r="D10" s="15" t="n">
        <v>75</v>
      </c>
      <c r="E10" s="15" t="n">
        <v>186</v>
      </c>
      <c r="F10" s="17" t="n">
        <v>4</v>
      </c>
      <c r="G10" s="17" t="n">
        <v>3</v>
      </c>
      <c r="H10" s="28" t="n">
        <v>107</v>
      </c>
      <c r="I10" s="17" t="n">
        <v>413</v>
      </c>
      <c r="J10" s="17" t="n">
        <v>51</v>
      </c>
      <c r="K10" s="17" t="n">
        <v>123</v>
      </c>
      <c r="L10" s="17" t="n">
        <v>998</v>
      </c>
      <c r="M10" s="17" t="n">
        <v>998</v>
      </c>
      <c r="N10" s="17" t="n">
        <v>998</v>
      </c>
      <c r="O10" s="17" t="n">
        <v>998</v>
      </c>
      <c r="P10" s="17" t="n">
        <v>998</v>
      </c>
      <c r="Q10" s="17" t="n">
        <v>998</v>
      </c>
      <c r="R10" s="17" t="n">
        <v>998</v>
      </c>
      <c r="S10" s="17" t="n">
        <v>998</v>
      </c>
      <c r="T10" s="17" t="n">
        <v>998</v>
      </c>
      <c r="U10" s="17" t="n">
        <v>998</v>
      </c>
      <c r="V10" s="17" t="n">
        <v>1820</v>
      </c>
      <c r="W10" s="32" t="n">
        <v>0.5875</v>
      </c>
      <c r="X10" s="69" t="n">
        <v>-1</v>
      </c>
      <c r="Y10" s="69" t="n">
        <v>-1</v>
      </c>
      <c r="Z10" s="69" t="n">
        <v>-1</v>
      </c>
      <c r="AA10" s="69" t="n">
        <v>-1</v>
      </c>
      <c r="AB10" s="69" t="n">
        <v>-1</v>
      </c>
      <c r="AC10" s="69" t="n">
        <v>-1</v>
      </c>
      <c r="AD10" s="69" t="n">
        <v>-1</v>
      </c>
      <c r="AE10" s="69" t="n">
        <v>-1</v>
      </c>
      <c r="AF10" s="69" t="n">
        <v>-1</v>
      </c>
      <c r="AG10" s="69" t="n">
        <v>-1</v>
      </c>
      <c r="AH10" s="69" t="n">
        <v>-1</v>
      </c>
      <c r="AI10" s="69" t="n">
        <v>-1</v>
      </c>
      <c r="AJ10" s="69" t="n">
        <v>-1</v>
      </c>
      <c r="AK10" s="69" t="n">
        <v>-1</v>
      </c>
      <c r="AL10" s="69" t="n">
        <v>-1</v>
      </c>
      <c r="AM10" s="69" t="n">
        <v>-1</v>
      </c>
      <c r="AN10" s="69" t="n">
        <v>-1</v>
      </c>
      <c r="AO10" s="69" t="n">
        <v>-1</v>
      </c>
      <c r="AP10" s="69" t="n">
        <v>-1</v>
      </c>
      <c r="AQ10" s="69" t="n">
        <v>-1</v>
      </c>
      <c r="AR10" s="69" t="n">
        <v>-1</v>
      </c>
      <c r="AS10" s="69" t="n">
        <v>-1</v>
      </c>
      <c r="AT10" s="69" t="n">
        <v>-1</v>
      </c>
      <c r="AU10" s="69" t="n">
        <v>-1</v>
      </c>
      <c r="AV10" s="69" t="n">
        <v>-1</v>
      </c>
      <c r="AW10" s="69" t="n">
        <v>-1</v>
      </c>
      <c r="AX10" s="69" t="n">
        <v>-1</v>
      </c>
      <c r="AY10" s="69" t="n">
        <v>-1</v>
      </c>
      <c r="AZ10" s="69" t="n">
        <v>-1</v>
      </c>
      <c r="BA10" s="69" t="n">
        <v>-1</v>
      </c>
      <c r="BB10" s="69" t="n">
        <v>-1</v>
      </c>
      <c r="BC10" s="69" t="n">
        <v>-1</v>
      </c>
      <c r="BD10" s="69" t="n">
        <v>-1</v>
      </c>
      <c r="BE10" s="69" t="n">
        <v>-1</v>
      </c>
      <c r="BF10" s="69" t="n">
        <v>-1</v>
      </c>
      <c r="BG10" s="69" t="n">
        <v>-1</v>
      </c>
      <c r="BH10" s="69" t="n">
        <v>-1</v>
      </c>
      <c r="BI10" s="69" t="n">
        <v>-1</v>
      </c>
      <c r="BJ10" s="69" t="n">
        <v>-1</v>
      </c>
      <c r="BK10" s="69" t="n">
        <v>-1</v>
      </c>
      <c r="BL10" s="69" t="n">
        <v>-1</v>
      </c>
      <c r="BM10" s="69" t="n">
        <v>-1</v>
      </c>
      <c r="BN10" s="69" t="n">
        <v>-1</v>
      </c>
      <c r="BO10" s="69" t="n">
        <v>-1</v>
      </c>
      <c r="BP10" s="69" t="n">
        <v>-1</v>
      </c>
      <c r="BQ10" s="69" t="n">
        <v>-1</v>
      </c>
      <c r="BR10" s="69" t="n">
        <v>-1</v>
      </c>
      <c r="BS10" s="69" t="n">
        <v>-1</v>
      </c>
      <c r="BT10" s="69" t="n">
        <v>-1</v>
      </c>
      <c r="BU10" s="69" t="n">
        <v>-1</v>
      </c>
      <c r="BV10" s="69" t="n">
        <v>-1</v>
      </c>
      <c r="BW10" s="69" t="n">
        <v>-1</v>
      </c>
      <c r="BX10" s="69" t="n">
        <v>-1</v>
      </c>
      <c r="BY10" s="69" t="n">
        <v>-1</v>
      </c>
      <c r="BZ10" s="69" t="n">
        <v>-1</v>
      </c>
      <c r="CA10" s="69" t="n">
        <v>-1</v>
      </c>
      <c r="CB10" s="69" t="n">
        <v>-1</v>
      </c>
      <c r="CC10" s="69" t="n">
        <v>-1</v>
      </c>
      <c r="CD10" s="69" t="n">
        <v>-1</v>
      </c>
      <c r="CE10" s="69" t="n">
        <v>-1</v>
      </c>
      <c r="CF10" s="69" t="n">
        <v>-1</v>
      </c>
      <c r="CG10" s="69" t="n">
        <v>-1</v>
      </c>
      <c r="CH10" s="69" t="n">
        <v>-1</v>
      </c>
      <c r="CI10" s="69" t="n">
        <v>-1</v>
      </c>
      <c r="CJ10" s="69" t="n">
        <v>-1</v>
      </c>
      <c r="CK10" s="69" t="n">
        <v>-1</v>
      </c>
      <c r="CL10" s="69" t="n">
        <v>-1</v>
      </c>
      <c r="CM10" s="69" t="n">
        <v>-1</v>
      </c>
      <c r="CN10" s="69" t="n">
        <v>-1</v>
      </c>
      <c r="CO10" s="69" t="n">
        <v>-1</v>
      </c>
      <c r="CP10" s="69" t="n">
        <v>-1</v>
      </c>
      <c r="CQ10" s="69" t="n">
        <v>-1</v>
      </c>
      <c r="CR10" s="69" t="n">
        <v>-1</v>
      </c>
      <c r="CS10" s="69" t="n">
        <v>-1</v>
      </c>
      <c r="CT10" s="69" t="n">
        <v>-1</v>
      </c>
      <c r="CU10" s="69" t="n">
        <v>-1</v>
      </c>
      <c r="CV10" s="69" t="n">
        <v>-1</v>
      </c>
      <c r="CW10" s="69" t="n">
        <v>-1</v>
      </c>
      <c r="CX10" s="69" t="n">
        <v>-1</v>
      </c>
      <c r="CY10" s="69" t="n">
        <v>-1</v>
      </c>
      <c r="CZ10" s="69" t="n">
        <v>-1</v>
      </c>
      <c r="DA10" s="69" t="n">
        <v>-1</v>
      </c>
      <c r="DB10" s="69" t="n">
        <v>-1</v>
      </c>
      <c r="DC10" s="69" t="n">
        <v>-1</v>
      </c>
      <c r="DD10" s="69" t="n">
        <v>-1</v>
      </c>
      <c r="DE10" s="69" t="n">
        <v>-1</v>
      </c>
      <c r="DF10" s="69" t="n">
        <v>-1</v>
      </c>
      <c r="DG10" s="69" t="n">
        <v>-1</v>
      </c>
      <c r="DH10" s="69" t="n">
        <v>-1</v>
      </c>
      <c r="DI10" s="69" t="n">
        <v>-1</v>
      </c>
      <c r="DJ10" s="69" t="n">
        <v>-1</v>
      </c>
      <c r="DK10" s="69" t="n">
        <v>-1</v>
      </c>
      <c r="DL10" s="69" t="n">
        <v>-1</v>
      </c>
      <c r="DM10" s="69" t="n">
        <v>-1</v>
      </c>
      <c r="DN10" s="69" t="n">
        <v>-1</v>
      </c>
      <c r="DO10" s="69" t="n">
        <v>-1</v>
      </c>
      <c r="DP10" s="69" t="n">
        <v>1020.1</v>
      </c>
      <c r="DQ10" s="69" t="n">
        <v>51</v>
      </c>
      <c r="DR10" s="69" t="n">
        <v>58.97</v>
      </c>
      <c r="DS10" s="69" t="n">
        <v>29.4</v>
      </c>
      <c r="DT10" s="69" t="n">
        <v>7.8</v>
      </c>
      <c r="DU10" s="69" t="n">
        <v>77.2</v>
      </c>
      <c r="DV10" s="69" t="n">
        <v>22.8</v>
      </c>
      <c r="DW10" s="69" t="n">
        <v>3.382</v>
      </c>
      <c r="DX10" s="69" t="n">
        <v>300</v>
      </c>
      <c r="DY10" s="69" t="n">
        <v>800.9</v>
      </c>
      <c r="DZ10" s="69" t="n">
        <v>51</v>
      </c>
      <c r="EA10" s="69" t="n">
        <v>75.22</v>
      </c>
      <c r="EB10" s="69" t="n">
        <v>13.6</v>
      </c>
      <c r="EC10" s="69" t="n">
        <v>0</v>
      </c>
      <c r="ED10" s="69" t="n">
        <v>96.4</v>
      </c>
      <c r="EE10" s="69" t="n">
        <v>3.6</v>
      </c>
      <c r="EF10" s="69" t="n">
        <v>26.597</v>
      </c>
      <c r="EG10" s="69" t="n">
        <v>300</v>
      </c>
      <c r="EH10" s="69" t="n">
        <v>857</v>
      </c>
      <c r="EI10" s="69" t="n">
        <v>22.9</v>
      </c>
      <c r="EJ10" s="69" t="n">
        <v>70.06</v>
      </c>
      <c r="EK10" s="69" t="n">
        <v>13.2</v>
      </c>
      <c r="EL10" s="69" t="n">
        <v>0.3</v>
      </c>
      <c r="EM10" s="69" t="n">
        <v>93.8</v>
      </c>
      <c r="EN10" s="69" t="n">
        <v>6.2</v>
      </c>
      <c r="EO10" s="69" t="n">
        <v>15.085</v>
      </c>
      <c r="EP10" s="69" t="n">
        <v>300</v>
      </c>
      <c r="EQ10" s="69" t="n">
        <v>666.5</v>
      </c>
      <c r="ER10" s="69" t="n">
        <v>29.3</v>
      </c>
      <c r="ES10" s="69" t="n">
        <v>90.2</v>
      </c>
      <c r="ET10" s="69" t="n">
        <v>10</v>
      </c>
      <c r="EU10" s="69" t="n">
        <v>0.4</v>
      </c>
      <c r="EV10" s="69" t="n">
        <v>98.2</v>
      </c>
      <c r="EW10" s="69" t="n">
        <v>1.8</v>
      </c>
      <c r="EX10" s="69" t="n">
        <v>55.094</v>
      </c>
      <c r="EY10" s="21" t="n">
        <v>300</v>
      </c>
      <c r="EZ10" s="69" t="n">
        <v>857.8</v>
      </c>
      <c r="FA10" s="69" t="n">
        <v>33.3</v>
      </c>
      <c r="FB10" s="69" t="n">
        <v>70.05</v>
      </c>
      <c r="FC10" s="69" t="n">
        <v>18.9</v>
      </c>
      <c r="FD10" s="69" t="n">
        <v>1.1</v>
      </c>
      <c r="FE10" s="69" t="n">
        <v>93.3</v>
      </c>
      <c r="FF10" s="69" t="n">
        <v>6.7</v>
      </c>
      <c r="FG10" s="69" t="n">
        <v>14.005</v>
      </c>
      <c r="FH10" s="69" t="n">
        <v>300</v>
      </c>
      <c r="FI10" s="69" t="n">
        <v>627.8</v>
      </c>
      <c r="FJ10" s="69" t="n">
        <v>40</v>
      </c>
      <c r="FK10" s="69" t="n">
        <v>95.97</v>
      </c>
      <c r="FL10" s="69" t="n">
        <v>40.7</v>
      </c>
      <c r="FM10" s="69" t="n">
        <v>3.4</v>
      </c>
      <c r="FN10" s="69" t="n">
        <v>23.4</v>
      </c>
      <c r="FO10" s="69" t="n">
        <v>75.9</v>
      </c>
      <c r="FP10" s="69" t="n">
        <v>0.308</v>
      </c>
      <c r="FQ10" s="21" t="n">
        <v>185</v>
      </c>
      <c r="FR10" s="69" t="n">
        <v>953.9</v>
      </c>
      <c r="FS10" s="69" t="n">
        <v>50.6</v>
      </c>
      <c r="FT10" s="69" t="n">
        <v>63.07</v>
      </c>
      <c r="FU10" s="69" t="n">
        <v>29.6</v>
      </c>
      <c r="FV10" s="69" t="n">
        <v>7.4</v>
      </c>
      <c r="FW10" s="69" t="n">
        <v>83.3</v>
      </c>
      <c r="FX10" s="69" t="n">
        <v>16.6</v>
      </c>
      <c r="FY10" s="69" t="n">
        <v>5.025</v>
      </c>
      <c r="FZ10" s="69" t="n">
        <v>300</v>
      </c>
      <c r="GA10" s="69" t="n">
        <v>661.9</v>
      </c>
      <c r="GB10" s="69" t="n">
        <v>43.8</v>
      </c>
      <c r="GC10" s="69" t="n">
        <v>91.09</v>
      </c>
      <c r="GD10" s="69" t="n">
        <v>46.6</v>
      </c>
      <c r="GE10" s="69" t="n">
        <v>6.9</v>
      </c>
      <c r="GF10" s="69" t="n">
        <v>88.4</v>
      </c>
      <c r="GG10" s="69" t="n">
        <v>11.6</v>
      </c>
      <c r="GH10" s="69" t="n">
        <v>7.625</v>
      </c>
      <c r="GI10" s="21" t="n">
        <v>125</v>
      </c>
      <c r="GJ10" s="69" t="n">
        <v>-1</v>
      </c>
      <c r="GK10" s="69" t="n">
        <v>-1</v>
      </c>
      <c r="GL10" s="69" t="n">
        <v>-1</v>
      </c>
      <c r="GM10" s="69" t="n">
        <v>-1</v>
      </c>
      <c r="GN10" s="69" t="n">
        <v>-1</v>
      </c>
      <c r="GO10" s="69" t="n">
        <v>-1</v>
      </c>
      <c r="GP10" s="69" t="n">
        <v>-1</v>
      </c>
      <c r="GQ10" s="69" t="n">
        <v>-1</v>
      </c>
      <c r="GR10" s="69" t="n">
        <v>-1</v>
      </c>
      <c r="GS10" s="69" t="n">
        <v>-1</v>
      </c>
      <c r="GT10" s="69" t="n">
        <v>-1</v>
      </c>
      <c r="GU10" s="69" t="n">
        <v>-1</v>
      </c>
      <c r="GV10" s="69" t="n">
        <v>-1</v>
      </c>
      <c r="GW10" s="69" t="n">
        <v>-1</v>
      </c>
      <c r="GX10" s="69" t="n">
        <v>-1</v>
      </c>
      <c r="GY10" s="69" t="n">
        <v>-1</v>
      </c>
      <c r="GZ10" s="69" t="n">
        <v>-1</v>
      </c>
      <c r="HA10" s="69" t="n">
        <v>-1</v>
      </c>
      <c r="HB10" s="69" t="n">
        <v>1086.8</v>
      </c>
      <c r="HC10" s="69" t="n">
        <v>55.3</v>
      </c>
      <c r="HD10" s="69" t="n">
        <v>55.36</v>
      </c>
      <c r="HE10" s="69" t="n">
        <v>33</v>
      </c>
      <c r="HF10" s="69" t="n">
        <v>8.7</v>
      </c>
      <c r="HG10" s="69" t="n">
        <v>83.6</v>
      </c>
      <c r="HH10" s="69" t="n">
        <v>16.4</v>
      </c>
      <c r="HI10" s="69" t="n">
        <v>5.096</v>
      </c>
      <c r="HJ10" s="69" t="n">
        <v>300</v>
      </c>
      <c r="HK10" s="69" t="n">
        <v>944.8</v>
      </c>
      <c r="HL10" s="69" t="n">
        <v>64.3</v>
      </c>
      <c r="HM10" s="69" t="n">
        <v>63.83</v>
      </c>
      <c r="HN10" s="69" t="n">
        <v>22.2</v>
      </c>
      <c r="HO10" s="69" t="n">
        <v>4.1</v>
      </c>
      <c r="HP10" s="69" t="n">
        <v>86.9</v>
      </c>
      <c r="HQ10" s="69" t="n">
        <v>13.1</v>
      </c>
      <c r="HR10" s="69" t="n">
        <v>6.63</v>
      </c>
      <c r="HS10" s="69" t="n">
        <v>300</v>
      </c>
      <c r="HT10" s="69" t="n">
        <v>1211.5</v>
      </c>
      <c r="HU10" s="69" t="n">
        <v>74.7</v>
      </c>
      <c r="HV10" s="69" t="n">
        <v>49.72</v>
      </c>
      <c r="HW10" s="69" t="n">
        <v>45.6</v>
      </c>
      <c r="HX10" s="69" t="n">
        <v>16.8</v>
      </c>
      <c r="HY10" s="69" t="n">
        <v>59.6</v>
      </c>
      <c r="HZ10" s="69" t="n">
        <v>40.4</v>
      </c>
      <c r="IA10" s="69" t="n">
        <v>1.476</v>
      </c>
      <c r="IB10" s="69" t="n">
        <v>300</v>
      </c>
      <c r="IC10" s="69" t="n">
        <v>1020.2</v>
      </c>
      <c r="ID10" s="69" t="n">
        <v>74.8</v>
      </c>
      <c r="IE10" s="69" t="n">
        <v>59.14</v>
      </c>
      <c r="IF10" s="69" t="n">
        <v>23.1</v>
      </c>
      <c r="IG10" s="69" t="n">
        <v>4.1</v>
      </c>
      <c r="IH10" s="69" t="n">
        <v>91.9</v>
      </c>
      <c r="II10" s="69" t="n">
        <v>8.1</v>
      </c>
      <c r="IJ10" s="69" t="n">
        <v>11.299</v>
      </c>
      <c r="IK10" s="69" t="n">
        <v>300</v>
      </c>
      <c r="IL10" s="69" t="n">
        <v>-1</v>
      </c>
      <c r="IM10" s="69" t="n">
        <v>-1</v>
      </c>
      <c r="IN10" s="69" t="n">
        <v>-1</v>
      </c>
      <c r="IO10" s="69" t="n">
        <v>-1</v>
      </c>
      <c r="IP10" s="69" t="n">
        <v>-1</v>
      </c>
      <c r="IQ10" s="69" t="n">
        <v>-1</v>
      </c>
      <c r="IR10" s="69" t="n">
        <v>-1</v>
      </c>
      <c r="IS10" s="69" t="n">
        <v>-1</v>
      </c>
      <c r="IT10" s="69" t="n">
        <v>-1</v>
      </c>
      <c r="IU10" s="69" t="n">
        <v>-1</v>
      </c>
      <c r="IV10" s="69" t="n">
        <v>-1</v>
      </c>
      <c r="IW10" s="69" t="n">
        <v>-1</v>
      </c>
      <c r="IX10" s="69" t="n">
        <v>-1</v>
      </c>
      <c r="IY10" s="69" t="n">
        <v>-1</v>
      </c>
      <c r="IZ10" s="69" t="n">
        <v>-1</v>
      </c>
      <c r="JA10" s="69" t="n">
        <v>-1</v>
      </c>
      <c r="JB10" s="69" t="n">
        <v>-1</v>
      </c>
      <c r="JC10" s="69" t="n">
        <v>-1</v>
      </c>
      <c r="JD10" s="70" t="n">
        <v>0.4</v>
      </c>
      <c r="JE10" s="70" t="n">
        <v>1.6</v>
      </c>
      <c r="JF10" s="70" t="n">
        <v>4.7</v>
      </c>
      <c r="JG10" s="70" t="n">
        <v>1.7</v>
      </c>
      <c r="JH10" s="70" t="n">
        <v>-1</v>
      </c>
      <c r="JI10" s="70" t="n">
        <v>1.6</v>
      </c>
      <c r="JJ10" s="70" t="n">
        <v>1.4</v>
      </c>
      <c r="JK10" s="70" t="n">
        <v>-1</v>
      </c>
      <c r="JL10" s="70" t="n">
        <v>96</v>
      </c>
      <c r="JM10" s="70" t="n">
        <v>106</v>
      </c>
      <c r="JN10" s="70" t="n">
        <v>87</v>
      </c>
      <c r="JO10" s="70" t="n">
        <v>84</v>
      </c>
      <c r="JP10" s="70" t="n">
        <v>-1</v>
      </c>
      <c r="JQ10" s="70" t="n">
        <v>141</v>
      </c>
      <c r="JR10" s="70" t="n">
        <v>96</v>
      </c>
      <c r="JS10" s="70" t="n">
        <v>-1</v>
      </c>
      <c r="JT10" s="70" t="n">
        <v>74.5</v>
      </c>
      <c r="JU10" s="70" t="n">
        <v>72.9</v>
      </c>
      <c r="JV10" s="70" t="n">
        <v>72</v>
      </c>
      <c r="JW10" s="70" t="n">
        <v>71.6</v>
      </c>
      <c r="JX10" s="70" t="n">
        <v>-1</v>
      </c>
      <c r="JY10" s="70" t="n">
        <v>74</v>
      </c>
      <c r="JZ10" s="70" t="n">
        <v>74.8</v>
      </c>
      <c r="KA10" s="70" t="n">
        <v>-1</v>
      </c>
      <c r="KB10" s="70" t="n">
        <v>22.8</v>
      </c>
      <c r="KC10" s="70" t="n">
        <v>24</v>
      </c>
      <c r="KD10" s="70" t="n">
        <v>24.7</v>
      </c>
      <c r="KE10" s="70" t="n">
        <v>24.4</v>
      </c>
      <c r="KF10" s="70" t="n">
        <v>-1</v>
      </c>
      <c r="KG10" s="70" t="n">
        <v>16.3</v>
      </c>
      <c r="KH10" s="70" t="n">
        <v>21.8</v>
      </c>
      <c r="KI10" s="70" t="n">
        <v>-1</v>
      </c>
      <c r="KJ10" s="70" t="n">
        <v>0.2</v>
      </c>
      <c r="KK10" s="70" t="n">
        <v>1.6</v>
      </c>
      <c r="KL10" s="70" t="n">
        <v>4.3</v>
      </c>
      <c r="KM10" s="70" t="n">
        <v>6</v>
      </c>
      <c r="KN10" s="70" t="n">
        <v>-1</v>
      </c>
      <c r="KO10" s="70" t="n">
        <v>0.9</v>
      </c>
      <c r="KP10" s="70" t="n">
        <v>0.2</v>
      </c>
      <c r="KQ10" s="70" t="n">
        <v>-1</v>
      </c>
      <c r="KR10" s="70" t="n">
        <v>0.3</v>
      </c>
      <c r="KS10" s="70" t="n">
        <v>2.5</v>
      </c>
      <c r="KT10" s="70" t="n">
        <v>4.3</v>
      </c>
      <c r="KU10" s="70" t="n">
        <v>6.2</v>
      </c>
      <c r="KV10" s="70" t="n">
        <v>-1</v>
      </c>
      <c r="KW10" s="70" t="n">
        <v>0.3</v>
      </c>
      <c r="KX10" s="70" t="n">
        <v>0.2</v>
      </c>
      <c r="KY10" s="70" t="n">
        <v>-1</v>
      </c>
      <c r="KZ10" s="70" t="n">
        <v>2.2</v>
      </c>
      <c r="LA10" s="70" t="n">
        <v>0.3</v>
      </c>
      <c r="LB10" s="70" t="n">
        <v>3.4</v>
      </c>
      <c r="LC10" s="70" t="n">
        <v>6.5</v>
      </c>
      <c r="LD10" s="70" t="n">
        <v>-1</v>
      </c>
      <c r="LE10" s="70" t="n">
        <v>0.5</v>
      </c>
      <c r="LF10" s="70" t="n">
        <v>1.3</v>
      </c>
      <c r="LG10" s="70" t="n">
        <v>-1</v>
      </c>
      <c r="LH10" s="70" t="n">
        <v>0.3</v>
      </c>
      <c r="LI10" s="70" t="n">
        <v>0.2</v>
      </c>
      <c r="LJ10" s="70" t="n">
        <v>2.7</v>
      </c>
      <c r="LK10" s="70" t="n">
        <v>1</v>
      </c>
      <c r="LL10" s="70" t="n">
        <v>-1</v>
      </c>
      <c r="LM10" s="70" t="n">
        <v>0.2</v>
      </c>
      <c r="LN10" s="70" t="n">
        <v>0.2</v>
      </c>
      <c r="LO10" s="71" t="n">
        <v>-1</v>
      </c>
      <c r="LP10" s="29" t="s">
        <v>577</v>
      </c>
      <c r="LQ10" s="29" t="s">
        <v>578</v>
      </c>
      <c r="LR10" s="30" t="n">
        <v>0.338194444444444</v>
      </c>
      <c r="LS10" s="30" t="n">
        <v>0.0155787037037037</v>
      </c>
      <c r="LT10" s="30" t="n">
        <v>0.0666666666666667</v>
      </c>
      <c r="LU10" s="30" t="n">
        <v>0.168402777777778</v>
      </c>
      <c r="LV10" s="30" t="n">
        <v>0.103125</v>
      </c>
      <c r="LW10" s="30" t="n">
        <v>0.0107638888888889</v>
      </c>
      <c r="LX10" s="29" t="n">
        <v>7</v>
      </c>
      <c r="LY10" s="29" t="n">
        <v>31</v>
      </c>
      <c r="LZ10" s="29" t="n">
        <v>45</v>
      </c>
      <c r="MA10" s="29" t="s">
        <v>505</v>
      </c>
      <c r="MB10" s="29" t="n">
        <v>0</v>
      </c>
      <c r="MC10" s="29" t="s">
        <v>1079</v>
      </c>
      <c r="MD10" s="29" t="s">
        <v>1080</v>
      </c>
      <c r="ME10" s="30" t="n">
        <v>0.330902777777778</v>
      </c>
      <c r="MF10" s="30" t="n">
        <v>0.0241782407407407</v>
      </c>
      <c r="MG10" s="30" t="n">
        <v>0.0819444444444444</v>
      </c>
      <c r="MH10" s="30" t="n">
        <v>0.213888888888889</v>
      </c>
      <c r="MI10" s="30" t="n">
        <v>0.0350694444444444</v>
      </c>
      <c r="MJ10" s="30" t="n">
        <v>0.0190972222222222</v>
      </c>
      <c r="MK10" s="29" t="n">
        <v>10</v>
      </c>
      <c r="ML10" s="29" t="n">
        <v>41</v>
      </c>
      <c r="MM10" s="29" t="n">
        <v>55</v>
      </c>
      <c r="MN10" s="29" t="s">
        <v>505</v>
      </c>
      <c r="MO10" s="29" t="n">
        <v>0</v>
      </c>
      <c r="MP10" s="29" t="s">
        <v>1081</v>
      </c>
      <c r="MQ10" s="29" t="s">
        <v>1082</v>
      </c>
      <c r="MR10" s="30" t="n">
        <v>0.352777777777778</v>
      </c>
      <c r="MS10" s="30" t="n">
        <v>0.0275</v>
      </c>
      <c r="MT10" s="30" t="n">
        <v>0.115277777777778</v>
      </c>
      <c r="MU10" s="30" t="n">
        <v>0.189930555555556</v>
      </c>
      <c r="MV10" s="30" t="n">
        <v>0.0475694444444444</v>
      </c>
      <c r="MW10" s="30" t="n">
        <v>0.0163194444444444</v>
      </c>
      <c r="MX10" s="29" t="n">
        <v>9</v>
      </c>
      <c r="MY10" s="29" t="n">
        <v>51</v>
      </c>
      <c r="MZ10" s="29" t="n">
        <v>55</v>
      </c>
      <c r="NA10" s="29" t="s">
        <v>505</v>
      </c>
      <c r="NB10" s="29" t="n">
        <v>0</v>
      </c>
      <c r="NC10" s="29" t="s">
        <v>1083</v>
      </c>
      <c r="ND10" s="29" t="s">
        <v>1084</v>
      </c>
      <c r="NE10" s="30" t="n">
        <v>0.325347222222222</v>
      </c>
      <c r="NF10" s="30" t="n">
        <v>0.0226273148148148</v>
      </c>
      <c r="NG10" s="30" t="n">
        <v>0.0982638888888889</v>
      </c>
      <c r="NH10" s="30" t="n">
        <v>0.196527777777778</v>
      </c>
      <c r="NI10" s="30" t="n">
        <v>0.0305555555555556</v>
      </c>
      <c r="NJ10" s="30" t="n">
        <v>0.0368055555555556</v>
      </c>
      <c r="NK10" s="29" t="n">
        <v>13</v>
      </c>
      <c r="NL10" s="29" t="n">
        <v>40</v>
      </c>
      <c r="NM10" s="29" t="n">
        <v>51</v>
      </c>
      <c r="NN10" s="29" t="s">
        <v>505</v>
      </c>
      <c r="NO10" s="29" t="n">
        <v>0</v>
      </c>
      <c r="NP10" s="29" t="s">
        <v>579</v>
      </c>
      <c r="NQ10" s="29" t="s">
        <v>580</v>
      </c>
      <c r="NR10" s="30" t="n">
        <v>0.368402777777778</v>
      </c>
      <c r="NS10" s="30" t="n">
        <v>0.015625</v>
      </c>
      <c r="NT10" s="30" t="n">
        <v>0.103819444444444</v>
      </c>
      <c r="NU10" s="30" t="n">
        <v>0.19375</v>
      </c>
      <c r="NV10" s="30" t="n">
        <v>0.0708333333333333</v>
      </c>
      <c r="NW10" s="30" t="n">
        <v>0.104166666666667</v>
      </c>
      <c r="NX10" s="29" t="n">
        <v>24</v>
      </c>
      <c r="NY10" s="29" t="n">
        <v>47</v>
      </c>
      <c r="NZ10" s="29" t="n">
        <v>52</v>
      </c>
      <c r="OA10" s="29" t="s">
        <v>505</v>
      </c>
      <c r="OB10" s="29" t="n">
        <v>0</v>
      </c>
      <c r="OC10" s="29" t="s">
        <v>581</v>
      </c>
      <c r="OD10" s="29" t="s">
        <v>582</v>
      </c>
      <c r="OE10" s="30" t="n">
        <v>0.25625</v>
      </c>
      <c r="OF10" s="30" t="n">
        <v>0.0428356481481482</v>
      </c>
      <c r="OG10" s="30" t="n">
        <v>0.0739583333333333</v>
      </c>
      <c r="OH10" s="30" t="n">
        <v>0.122569444444444</v>
      </c>
      <c r="OI10" s="30" t="n">
        <v>0.0597222222222222</v>
      </c>
      <c r="OJ10" s="30" t="n">
        <v>0.0291666666666667</v>
      </c>
      <c r="OK10" s="29" t="n">
        <v>15</v>
      </c>
      <c r="OL10" s="29" t="n">
        <v>18</v>
      </c>
      <c r="OM10" s="29" t="n">
        <v>51</v>
      </c>
      <c r="ON10" s="29" t="s">
        <v>505</v>
      </c>
      <c r="OO10" s="29" t="n">
        <v>0</v>
      </c>
      <c r="OP10" s="29" t="s">
        <v>583</v>
      </c>
      <c r="OQ10" s="29" t="s">
        <v>584</v>
      </c>
      <c r="OR10" s="30" t="n">
        <v>0.280902777777778</v>
      </c>
      <c r="OS10" s="30" t="n">
        <v>0.0267592592592593</v>
      </c>
      <c r="OT10" s="30" t="n">
        <v>0.0402777777777778</v>
      </c>
      <c r="OU10" s="30" t="n">
        <v>0.143402777777778</v>
      </c>
      <c r="OV10" s="30" t="n">
        <v>0.0972222222222222</v>
      </c>
      <c r="OW10" s="30" t="n">
        <v>0.0131944444444444</v>
      </c>
      <c r="OX10" s="29" t="n">
        <v>6</v>
      </c>
      <c r="OY10" s="29" t="n">
        <v>26</v>
      </c>
      <c r="OZ10" s="29" t="n">
        <v>48</v>
      </c>
      <c r="PA10" s="29" t="s">
        <v>505</v>
      </c>
      <c r="PB10" s="29" t="n">
        <v>0</v>
      </c>
      <c r="PD10" s="1" t="n">
        <v>132</v>
      </c>
      <c r="PE10" s="1" t="n">
        <v>82</v>
      </c>
      <c r="PF10" s="1" t="n">
        <f aca="false">PE10+(PD10-PE10)/3</f>
        <v>98.6666666666667</v>
      </c>
      <c r="PG10" s="1" t="n">
        <v>1.98</v>
      </c>
      <c r="PH10" s="1" t="n">
        <v>52</v>
      </c>
      <c r="PI10" s="1" t="n">
        <v>10</v>
      </c>
      <c r="PJ10" s="1" t="n">
        <v>59</v>
      </c>
      <c r="PK10" s="1" t="n">
        <f aca="false">PJ10/PG10</f>
        <v>29.7979797979798</v>
      </c>
      <c r="PL10" s="1" t="n">
        <v>9</v>
      </c>
      <c r="PM10" s="1" t="n">
        <f aca="false">PI10+PJ10+PL10</f>
        <v>78</v>
      </c>
      <c r="PN10" s="1" t="n">
        <v>36</v>
      </c>
      <c r="PO10" s="1" t="n">
        <f aca="false">(PJ10-PN10)/PJ10</f>
        <v>0.389830508474576</v>
      </c>
      <c r="PP10" s="1" t="n">
        <v>69</v>
      </c>
      <c r="PQ10" s="1" t="n">
        <f aca="false">(PI10+PL10)/PJ10</f>
        <v>0.322033898305085</v>
      </c>
      <c r="PR10" s="23" t="n">
        <f aca="false">(0.8*(1.04*(POWER(PM10,3)-POWER(PJ10,3)))+0.6)/1000</f>
        <v>223.952536</v>
      </c>
      <c r="PS10" s="1" t="n">
        <f aca="false">PR10/PG10</f>
        <v>113.107341414141</v>
      </c>
      <c r="PT10" s="1" t="n">
        <v>75</v>
      </c>
      <c r="PU10" s="1" t="n">
        <v>32</v>
      </c>
      <c r="PV10" s="1" t="n">
        <f aca="false">PT10/PU10</f>
        <v>2.34375</v>
      </c>
      <c r="PW10" s="1" t="n">
        <v>196</v>
      </c>
      <c r="PX10" s="1" t="n">
        <v>23</v>
      </c>
      <c r="PY10" s="1" t="n">
        <f aca="false">PT10/PX10</f>
        <v>3.26086956521739</v>
      </c>
      <c r="PZ10" s="1" t="n">
        <v>21.9</v>
      </c>
      <c r="QA10" s="1" t="n">
        <v>2.3</v>
      </c>
      <c r="QB10" s="1" t="n">
        <f aca="false">((3.14*POWER(QA10,2)/4)*PZ10*PH10)/1000</f>
        <v>4.72903782</v>
      </c>
      <c r="QC10" s="1" t="n">
        <f aca="false">QB10/PH10*1000</f>
        <v>90.943035</v>
      </c>
      <c r="QD10" s="1" t="n">
        <f aca="false">QB10/PG10</f>
        <v>2.38840293939394</v>
      </c>
      <c r="QE10" s="1" t="n">
        <v>25.3</v>
      </c>
      <c r="QF10" s="1" t="n">
        <v>25</v>
      </c>
      <c r="QG10" s="1" t="n">
        <v>54</v>
      </c>
      <c r="QH10" s="1" t="n">
        <v>18</v>
      </c>
      <c r="QI10" s="1" t="n">
        <f aca="false">QG10/QH10</f>
        <v>3</v>
      </c>
      <c r="QJ10" s="1" t="n">
        <v>195</v>
      </c>
      <c r="QK10" s="1" t="n">
        <v>15</v>
      </c>
      <c r="QL10" s="1" t="n">
        <v>69</v>
      </c>
      <c r="QM10" s="1" t="n">
        <f aca="false">QL10/PG10</f>
        <v>34.8484848484849</v>
      </c>
      <c r="QN10" s="1" t="n">
        <v>59</v>
      </c>
      <c r="QO10" s="1" t="n">
        <f aca="false">QN10/PG10</f>
        <v>29.7979797979798</v>
      </c>
      <c r="QP10" s="1" t="n">
        <v>170</v>
      </c>
      <c r="QQ10" s="1" t="n">
        <f aca="false">QP10/PG10</f>
        <v>85.8585858585859</v>
      </c>
      <c r="QR10" s="1" t="n">
        <v>75</v>
      </c>
      <c r="QS10" s="1" t="n">
        <f aca="false">QR10/PG10</f>
        <v>37.8787878787879</v>
      </c>
      <c r="QT10" s="1" t="n">
        <f aca="false">QP10-QR10</f>
        <v>95</v>
      </c>
      <c r="QU10" s="1" t="n">
        <v>56</v>
      </c>
      <c r="QV10" s="1" t="n">
        <v>27.9</v>
      </c>
      <c r="QW10" s="1" t="n">
        <v>16.4</v>
      </c>
      <c r="QX10" s="1" t="n">
        <f aca="false">QV10/PG10</f>
        <v>14.0909090909091</v>
      </c>
      <c r="QY10" s="1" t="n">
        <f aca="false">QW10/PG10</f>
        <v>8.28282828282828</v>
      </c>
      <c r="QZ10" s="23" t="n">
        <f aca="false">(QV10-QW10)/QV10</f>
        <v>0.412186379928315</v>
      </c>
      <c r="RA10" s="1" t="n">
        <v>127</v>
      </c>
      <c r="RB10" s="1" t="n">
        <v>67</v>
      </c>
      <c r="RC10" s="1" t="n">
        <f aca="false">RB10+(RA10-RB10)/3</f>
        <v>87</v>
      </c>
      <c r="RD10" s="1" t="n">
        <v>70</v>
      </c>
      <c r="RE10" s="1" t="n">
        <v>9</v>
      </c>
      <c r="RF10" s="1" t="n">
        <v>58</v>
      </c>
      <c r="RG10" s="1" t="n">
        <f aca="false">RF10/PG10</f>
        <v>29.2929292929293</v>
      </c>
      <c r="RH10" s="1" t="n">
        <v>9</v>
      </c>
      <c r="RI10" s="1" t="n">
        <f aca="false">RE10+RF10+RH10</f>
        <v>76</v>
      </c>
      <c r="RJ10" s="1" t="n">
        <v>38</v>
      </c>
      <c r="RK10" s="23" t="n">
        <f aca="false">(RF10-RJ10)/RF10</f>
        <v>0.344827586206897</v>
      </c>
      <c r="RL10" s="1" t="n">
        <v>63</v>
      </c>
      <c r="RM10" s="1" t="n">
        <f aca="false">(RE10+RH10)/RF10</f>
        <v>0.310344827586207</v>
      </c>
      <c r="RN10" s="1" t="n">
        <f aca="false">(0.8*(1.04*(POWER(RI10,3)-POWER(RF10,3)))+0.6)/1000</f>
        <v>202.895448</v>
      </c>
      <c r="RO10" s="1" t="n">
        <f aca="false">RN10/PG10</f>
        <v>102.472448484848</v>
      </c>
      <c r="RP10" s="1" t="n">
        <v>64</v>
      </c>
      <c r="RQ10" s="1" t="n">
        <v>46</v>
      </c>
      <c r="RR10" s="23" t="n">
        <f aca="false">RP10/RQ10</f>
        <v>1.39130434782609</v>
      </c>
      <c r="RS10" s="1" t="n">
        <v>183</v>
      </c>
      <c r="RT10" s="1" t="n">
        <v>19</v>
      </c>
      <c r="RU10" s="23" t="n">
        <f aca="false">RP10/RT10</f>
        <v>3.36842105263158</v>
      </c>
      <c r="RV10" s="1" t="n">
        <v>19</v>
      </c>
      <c r="RW10" s="1" t="n">
        <f aca="false">((3.14*POWER(QA10,2)/4)*RV10*RD10)/1000</f>
        <v>5.5230245</v>
      </c>
      <c r="RX10" s="1" t="n">
        <f aca="false">RW10/RD10*1000</f>
        <v>78.90035</v>
      </c>
      <c r="RY10" s="1" t="n">
        <f aca="false">RW10/PG10</f>
        <v>2.78940631313131</v>
      </c>
      <c r="RZ10" s="1" t="n">
        <v>14.2</v>
      </c>
      <c r="SA10" s="1" t="n">
        <v>22</v>
      </c>
      <c r="SB10" s="1" t="n">
        <v>44</v>
      </c>
      <c r="SC10" s="1" t="n">
        <v>27</v>
      </c>
      <c r="SD10" s="23" t="n">
        <f aca="false">SB10/SC10</f>
        <v>1.62962962962963</v>
      </c>
      <c r="SE10" s="1" t="n">
        <v>163</v>
      </c>
      <c r="SF10" s="1" t="n">
        <v>11</v>
      </c>
      <c r="SG10" s="1" t="n">
        <v>80</v>
      </c>
      <c r="SH10" s="1" t="n">
        <f aca="false">SG10/PG10</f>
        <v>40.4040404040404</v>
      </c>
      <c r="SI10" s="1" t="n">
        <v>75</v>
      </c>
      <c r="SJ10" s="1" t="n">
        <f aca="false">SI10/PG10</f>
        <v>37.8787878787879</v>
      </c>
      <c r="SK10" s="1" t="n">
        <v>166</v>
      </c>
      <c r="SL10" s="1" t="n">
        <f aca="false">SK10/PG10</f>
        <v>83.8383838383838</v>
      </c>
      <c r="SM10" s="1" t="n">
        <v>77</v>
      </c>
      <c r="SN10" s="1" t="n">
        <f aca="false">SM10/PG10</f>
        <v>38.8888888888889</v>
      </c>
      <c r="SO10" s="1" t="n">
        <f aca="false">SK10-SM10</f>
        <v>89</v>
      </c>
      <c r="SP10" s="1" t="n">
        <v>53</v>
      </c>
      <c r="SQ10" s="1" t="n">
        <v>28</v>
      </c>
      <c r="SR10" s="1" t="n">
        <v>17.4</v>
      </c>
      <c r="SS10" s="1" t="n">
        <f aca="false">SQ10/PG10</f>
        <v>14.1414141414141</v>
      </c>
      <c r="ST10" s="1" t="n">
        <f aca="false">SR10/PG10</f>
        <v>8.78787878787879</v>
      </c>
      <c r="SU10" s="23" t="n">
        <f aca="false">(SQ10-SR10)/SQ10</f>
        <v>0.378571428571429</v>
      </c>
      <c r="SV10" s="1" t="n">
        <v>128</v>
      </c>
      <c r="SW10" s="1" t="n">
        <v>81</v>
      </c>
      <c r="SX10" s="1" t="n">
        <f aca="false">SW10+(SV10-SW10)/3</f>
        <v>96.6666666666667</v>
      </c>
      <c r="SY10" s="1" t="n">
        <v>67</v>
      </c>
      <c r="SZ10" s="1" t="n">
        <v>10</v>
      </c>
      <c r="TA10" s="1" t="n">
        <v>56</v>
      </c>
      <c r="TB10" s="1" t="n">
        <f aca="false">TA10/PG10</f>
        <v>28.2828282828283</v>
      </c>
      <c r="TC10" s="1" t="n">
        <v>9</v>
      </c>
      <c r="TD10" s="1" t="n">
        <f aca="false">SZ10+TA10+TC10</f>
        <v>75</v>
      </c>
      <c r="TE10" s="1" t="n">
        <v>36</v>
      </c>
      <c r="TF10" s="23" t="n">
        <f aca="false">(TA10-TE10)/TA10</f>
        <v>0.357142857142857</v>
      </c>
      <c r="TG10" s="1" t="n">
        <v>64</v>
      </c>
      <c r="TH10" s="1" t="n">
        <f aca="false">(SZ10+TC10)/TA10</f>
        <v>0.339285714285714</v>
      </c>
      <c r="TI10" s="1" t="n">
        <f aca="false">(0.8*(1.04*(POWER(TD10,3)-POWER(TA10,3)))+0.6)/1000</f>
        <v>204.888088</v>
      </c>
      <c r="TJ10" s="1" t="n">
        <f aca="false">TI10/PG10</f>
        <v>103.478832323232</v>
      </c>
      <c r="TK10" s="1" t="n">
        <v>54</v>
      </c>
      <c r="TL10" s="1" t="n">
        <v>34</v>
      </c>
      <c r="TM10" s="23" t="n">
        <f aca="false">TK10/TL10</f>
        <v>1.58823529411765</v>
      </c>
      <c r="TN10" s="1" t="n">
        <v>254</v>
      </c>
      <c r="TO10" s="1" t="n">
        <v>21</v>
      </c>
      <c r="TP10" s="23" t="n">
        <f aca="false">TK10/TO10</f>
        <v>2.57142857142857</v>
      </c>
      <c r="TQ10" s="1" t="n">
        <v>19.5</v>
      </c>
      <c r="TR10" s="1" t="n">
        <f aca="false">((3.14*POWER(QA10,2)/4)*TQ10*SY10)/1000</f>
        <v>5.425437225</v>
      </c>
      <c r="TS10" s="1" t="n">
        <f aca="false">TR10/SY10*1000</f>
        <v>80.976675</v>
      </c>
      <c r="TT10" s="1" t="n">
        <f aca="false">TR10/PG10</f>
        <v>2.74011981060606</v>
      </c>
      <c r="TU10" s="1" t="n">
        <v>19.2</v>
      </c>
      <c r="TV10" s="1" t="n">
        <v>22</v>
      </c>
      <c r="TW10" s="1" t="n">
        <v>48</v>
      </c>
      <c r="TX10" s="1" t="n">
        <v>22</v>
      </c>
      <c r="TY10" s="23" t="n">
        <f aca="false">TW10/TX10</f>
        <v>2.18181818181818</v>
      </c>
      <c r="TZ10" s="1" t="n">
        <v>187</v>
      </c>
      <c r="UA10" s="1" t="n">
        <v>13</v>
      </c>
      <c r="UB10" s="1" t="n">
        <v>64</v>
      </c>
      <c r="UC10" s="1" t="n">
        <f aca="false">UB10/PG10</f>
        <v>32.3232323232323</v>
      </c>
      <c r="UD10" s="1" t="n">
        <v>71</v>
      </c>
      <c r="UE10" s="1" t="n">
        <f aca="false">UD10/PG10</f>
        <v>35.8585858585859</v>
      </c>
      <c r="UF10" s="1" t="n">
        <v>149</v>
      </c>
      <c r="UG10" s="1" t="n">
        <f aca="false">UF10/PG10</f>
        <v>75.2525252525253</v>
      </c>
      <c r="UH10" s="1" t="n">
        <v>67</v>
      </c>
      <c r="UI10" s="1" t="n">
        <f aca="false">UH10/PG10</f>
        <v>33.8383838383838</v>
      </c>
      <c r="UJ10" s="1" t="n">
        <f aca="false">UF10-UH10</f>
        <v>82</v>
      </c>
      <c r="UK10" s="1" t="n">
        <v>55</v>
      </c>
      <c r="UL10" s="1" t="n">
        <v>28.7</v>
      </c>
      <c r="UM10" s="1" t="n">
        <v>17.7</v>
      </c>
      <c r="UN10" s="1" t="n">
        <f aca="false">UL10/PG10</f>
        <v>14.4949494949495</v>
      </c>
      <c r="UO10" s="1" t="n">
        <f aca="false">UM10/PG10</f>
        <v>8.93939393939394</v>
      </c>
      <c r="UP10" s="23" t="n">
        <f aca="false">(UL10-UM10)/UL10</f>
        <v>0.383275261324042</v>
      </c>
      <c r="UQ10" s="1" t="n">
        <v>130</v>
      </c>
      <c r="UR10" s="1" t="n">
        <v>75</v>
      </c>
      <c r="US10" s="1" t="n">
        <f aca="false">UR10+(UQ10-UR10)/3</f>
        <v>93.3333333333333</v>
      </c>
      <c r="UT10" s="1" t="n">
        <v>61</v>
      </c>
      <c r="UU10" s="1" t="n">
        <v>10</v>
      </c>
      <c r="UV10" s="1" t="n">
        <v>60</v>
      </c>
      <c r="UW10" s="1" t="n">
        <f aca="false">UV10/PG10</f>
        <v>30.3030303030303</v>
      </c>
      <c r="UX10" s="1" t="n">
        <v>9</v>
      </c>
      <c r="UY10" s="1" t="n">
        <f aca="false">UU10+UV10+UX10</f>
        <v>79</v>
      </c>
      <c r="UZ10" s="1" t="n">
        <v>41</v>
      </c>
      <c r="VA10" s="23" t="n">
        <f aca="false">(UV10-UZ10)/UV10</f>
        <v>0.316666666666667</v>
      </c>
      <c r="VB10" s="1" t="n">
        <v>60</v>
      </c>
      <c r="VC10" s="1" t="n">
        <f aca="false">(UU10+UX10)/UV10</f>
        <v>0.316666666666667</v>
      </c>
      <c r="VD10" s="1" t="n">
        <f aca="false">(0.8*(1.04*(POWER(UY10,3)-POWER(UV10,3)))+0.6)/1000</f>
        <v>230.497048</v>
      </c>
      <c r="VE10" s="1" t="n">
        <f aca="false">VD10/PG10</f>
        <v>116.412650505051</v>
      </c>
      <c r="VF10" s="1" t="n">
        <v>57</v>
      </c>
      <c r="VG10" s="1" t="n">
        <v>31</v>
      </c>
      <c r="VH10" s="23" t="n">
        <f aca="false">VF10/VG10</f>
        <v>1.83870967741935</v>
      </c>
      <c r="VI10" s="1" t="n">
        <v>309</v>
      </c>
      <c r="VJ10" s="1" t="n">
        <v>21</v>
      </c>
      <c r="VK10" s="23" t="n">
        <f aca="false">VF10/VJ10</f>
        <v>2.71428571428571</v>
      </c>
      <c r="VL10" s="1" t="n">
        <v>26</v>
      </c>
      <c r="VM10" s="1" t="n">
        <f aca="false">((3.14*POWER(QA10,2)/4)*VL10*UT10)/1000</f>
        <v>6.5861029</v>
      </c>
      <c r="VN10" s="1" t="n">
        <f aca="false">VM10/UT10*1000</f>
        <v>107.9689</v>
      </c>
      <c r="VO10" s="1" t="n">
        <f aca="false">VM10/PG10</f>
        <v>3.3263145959596</v>
      </c>
      <c r="VP10" s="1" t="n">
        <v>16.3</v>
      </c>
      <c r="VQ10" s="1" t="n">
        <v>27</v>
      </c>
      <c r="VR10" s="1" t="n">
        <v>44</v>
      </c>
      <c r="VS10" s="1" t="n">
        <v>24</v>
      </c>
      <c r="VT10" s="23" t="n">
        <f aca="false">VR10/VS10</f>
        <v>1.83333333333333</v>
      </c>
      <c r="VU10" s="1" t="n">
        <v>180</v>
      </c>
      <c r="VV10" s="1" t="n">
        <v>12</v>
      </c>
      <c r="VW10" s="1" t="n">
        <v>73</v>
      </c>
      <c r="VX10" s="1" t="n">
        <f aca="false">VW10/PG10</f>
        <v>36.8686868686869</v>
      </c>
      <c r="VY10" s="1" t="n">
        <v>59</v>
      </c>
      <c r="VZ10" s="1" t="n">
        <f aca="false">VY10/PG10</f>
        <v>29.7979797979798</v>
      </c>
      <c r="WA10" s="1" t="n">
        <v>161</v>
      </c>
      <c r="WB10" s="1" t="n">
        <f aca="false">WA10/PG10</f>
        <v>81.3131313131313</v>
      </c>
      <c r="WC10" s="1" t="n">
        <v>80</v>
      </c>
      <c r="WD10" s="1" t="n">
        <f aca="false">WC10/PG10</f>
        <v>40.4040404040404</v>
      </c>
      <c r="WE10" s="1" t="n">
        <f aca="false">WA10-WC10</f>
        <v>81</v>
      </c>
      <c r="WF10" s="1" t="n">
        <v>47</v>
      </c>
      <c r="WG10" s="1" t="n">
        <v>28.3</v>
      </c>
      <c r="WH10" s="1" t="n">
        <v>17.5</v>
      </c>
      <c r="WI10" s="1" t="n">
        <f aca="false">WG10/PG10</f>
        <v>14.2929292929293</v>
      </c>
      <c r="WJ10" s="1" t="n">
        <f aca="false">WH10/PG10</f>
        <v>8.83838383838384</v>
      </c>
      <c r="WK10" s="23" t="n">
        <f aca="false">(WG10-WH10)/WG10</f>
        <v>0.381625441696113</v>
      </c>
      <c r="WL10" s="1" t="n">
        <v>-1</v>
      </c>
      <c r="WM10" s="1" t="n">
        <v>-1</v>
      </c>
      <c r="WN10" s="1" t="n">
        <v>-1</v>
      </c>
      <c r="WO10" s="1" t="n">
        <v>-1</v>
      </c>
      <c r="WP10" s="1" t="n">
        <v>-1</v>
      </c>
      <c r="WQ10" s="1" t="n">
        <v>-1</v>
      </c>
      <c r="WR10" s="1" t="n">
        <v>-1</v>
      </c>
      <c r="WS10" s="1" t="n">
        <v>-1</v>
      </c>
      <c r="WT10" s="1" t="n">
        <v>-1</v>
      </c>
      <c r="WU10" s="1" t="n">
        <v>-1</v>
      </c>
      <c r="WV10" s="1" t="n">
        <v>-1</v>
      </c>
      <c r="WW10" s="1" t="n">
        <v>-1</v>
      </c>
      <c r="WX10" s="1" t="n">
        <v>-1</v>
      </c>
      <c r="WY10" s="1" t="n">
        <v>-1</v>
      </c>
      <c r="WZ10" s="1" t="n">
        <v>-1</v>
      </c>
      <c r="XA10" s="1" t="n">
        <v>-1</v>
      </c>
      <c r="XB10" s="1" t="n">
        <v>-1</v>
      </c>
      <c r="XC10" s="1" t="n">
        <v>-1</v>
      </c>
      <c r="XD10" s="1" t="n">
        <v>-1</v>
      </c>
      <c r="XE10" s="1" t="n">
        <v>-1</v>
      </c>
      <c r="XF10" s="1" t="n">
        <v>-1</v>
      </c>
      <c r="XG10" s="1" t="n">
        <v>-1</v>
      </c>
      <c r="XH10" s="1" t="n">
        <v>-1</v>
      </c>
      <c r="XI10" s="1" t="n">
        <v>-1</v>
      </c>
      <c r="XJ10" s="1" t="n">
        <v>-1</v>
      </c>
      <c r="XK10" s="1" t="n">
        <v>-1</v>
      </c>
      <c r="XL10" s="1" t="n">
        <v>-1</v>
      </c>
      <c r="XM10" s="1" t="n">
        <v>-1</v>
      </c>
      <c r="XN10" s="1" t="n">
        <v>-1</v>
      </c>
      <c r="XO10" s="1" t="n">
        <v>-1</v>
      </c>
      <c r="XP10" s="1" t="n">
        <v>-1</v>
      </c>
      <c r="XQ10" s="1" t="n">
        <v>-1</v>
      </c>
      <c r="XR10" s="1" t="n">
        <v>-1</v>
      </c>
      <c r="XS10" s="1" t="n">
        <v>-1</v>
      </c>
      <c r="XT10" s="1" t="n">
        <v>-1</v>
      </c>
      <c r="XU10" s="1" t="n">
        <v>-1</v>
      </c>
      <c r="XV10" s="1" t="n">
        <v>-1</v>
      </c>
      <c r="XW10" s="1" t="n">
        <v>-1</v>
      </c>
      <c r="XX10" s="1" t="n">
        <v>-1</v>
      </c>
      <c r="XY10" s="1" t="n">
        <v>-1</v>
      </c>
      <c r="XZ10" s="1" t="n">
        <v>-1</v>
      </c>
      <c r="YA10" s="1" t="n">
        <v>-1</v>
      </c>
      <c r="YB10" s="1" t="n">
        <v>-1</v>
      </c>
      <c r="YC10" s="1" t="n">
        <v>-1</v>
      </c>
      <c r="YD10" s="1" t="n">
        <v>-1</v>
      </c>
      <c r="YE10" s="1" t="n">
        <v>-1</v>
      </c>
      <c r="YF10" s="1" t="n">
        <v>-1</v>
      </c>
      <c r="YG10" s="1" t="n">
        <v>131</v>
      </c>
      <c r="YH10" s="1" t="n">
        <v>77</v>
      </c>
      <c r="YI10" s="1" t="n">
        <v>95</v>
      </c>
      <c r="YJ10" s="1" t="n">
        <v>55</v>
      </c>
      <c r="YK10" s="1" t="n">
        <v>8</v>
      </c>
      <c r="YL10" s="1" t="n">
        <v>56</v>
      </c>
      <c r="YM10" s="1" t="n">
        <v>28.2828282828283</v>
      </c>
      <c r="YN10" s="1" t="n">
        <v>8</v>
      </c>
      <c r="YO10" s="1" t="n">
        <v>72</v>
      </c>
      <c r="YP10" s="1" t="n">
        <v>39</v>
      </c>
      <c r="YQ10" s="23" t="n">
        <v>0.303571428571429</v>
      </c>
      <c r="YR10" s="1" t="n">
        <v>55</v>
      </c>
      <c r="YS10" s="1" t="n">
        <v>0.285714285714286</v>
      </c>
      <c r="YT10" s="1" t="n">
        <v>164.430424</v>
      </c>
      <c r="YU10" s="1" t="n">
        <v>83.0456686868687</v>
      </c>
      <c r="YV10" s="1" t="n">
        <v>88</v>
      </c>
      <c r="YW10" s="1" t="n">
        <v>34</v>
      </c>
      <c r="YX10" s="23" t="n">
        <v>2.58823529411765</v>
      </c>
      <c r="YY10" s="1" t="n">
        <v>206</v>
      </c>
      <c r="YZ10" s="1" t="n">
        <v>25</v>
      </c>
      <c r="ZA10" s="23" t="n">
        <v>3.52</v>
      </c>
      <c r="ZB10" s="1" t="n">
        <v>28.9</v>
      </c>
      <c r="ZC10" s="1" t="n">
        <v>6.600637175</v>
      </c>
      <c r="ZD10" s="1" t="n">
        <f aca="false">ZC10/YJ10*1000</f>
        <v>120.011585</v>
      </c>
      <c r="ZE10" s="1" t="n">
        <v>3.33365513888889</v>
      </c>
      <c r="ZF10" s="1" t="n">
        <v>23.5</v>
      </c>
      <c r="ZG10" s="1" t="n">
        <v>29</v>
      </c>
      <c r="ZH10" s="1" t="n">
        <v>61</v>
      </c>
      <c r="ZI10" s="1" t="n">
        <v>24</v>
      </c>
      <c r="ZJ10" s="23" t="n">
        <v>2.54166666666667</v>
      </c>
      <c r="ZK10" s="1" t="n">
        <v>185</v>
      </c>
      <c r="ZL10" s="1" t="n">
        <v>-1</v>
      </c>
      <c r="ZM10" s="1" t="n">
        <v>100</v>
      </c>
      <c r="ZN10" s="1" t="n">
        <v>50.5050505050505</v>
      </c>
      <c r="ZO10" s="1" t="n">
        <v>92</v>
      </c>
      <c r="ZP10" s="1" t="n">
        <v>46.4646464646465</v>
      </c>
      <c r="ZQ10" s="1" t="n">
        <v>179</v>
      </c>
      <c r="ZR10" s="1" t="n">
        <v>90.4040404040404</v>
      </c>
      <c r="ZS10" s="1" t="n">
        <v>80</v>
      </c>
      <c r="ZT10" s="1" t="n">
        <v>40.4040404040404</v>
      </c>
      <c r="ZU10" s="1" t="n">
        <v>99</v>
      </c>
      <c r="ZV10" s="1" t="n">
        <v>56</v>
      </c>
      <c r="ZW10" s="1" t="n">
        <v>30.1</v>
      </c>
      <c r="ZX10" s="1" t="n">
        <v>14</v>
      </c>
      <c r="ZY10" s="1" t="n">
        <v>15.2020202020202</v>
      </c>
      <c r="ZZ10" s="1" t="n">
        <v>7.07070707070707</v>
      </c>
      <c r="AAA10" s="23" t="n">
        <v>0.534883720930233</v>
      </c>
      <c r="AAB10" s="1" t="n">
        <v>120</v>
      </c>
      <c r="AAC10" s="1" t="n">
        <v>74</v>
      </c>
      <c r="AAD10" s="1" t="n">
        <v>89.3333333333333</v>
      </c>
      <c r="AAE10" s="1" t="n">
        <v>50</v>
      </c>
      <c r="AAF10" s="1" t="n">
        <v>10</v>
      </c>
      <c r="AAG10" s="1" t="n">
        <v>60</v>
      </c>
      <c r="AAH10" s="1" t="n">
        <v>30.3030303030303</v>
      </c>
      <c r="AAI10" s="1" t="n">
        <v>10</v>
      </c>
      <c r="AAJ10" s="1" t="n">
        <v>80</v>
      </c>
      <c r="AAK10" s="1" t="n">
        <v>39</v>
      </c>
      <c r="AAL10" s="23" t="n">
        <v>0.35</v>
      </c>
      <c r="AAM10" s="1" t="n">
        <v>64</v>
      </c>
      <c r="AAN10" s="1" t="n">
        <v>0.333333333333333</v>
      </c>
      <c r="AAO10" s="1" t="n">
        <v>246.2726</v>
      </c>
      <c r="AAP10" s="1" t="n">
        <v>124.380101010101</v>
      </c>
      <c r="AAQ10" s="1" t="n">
        <v>92</v>
      </c>
      <c r="AAR10" s="1" t="n">
        <v>32</v>
      </c>
      <c r="AAS10" s="23" t="n">
        <v>2.875</v>
      </c>
      <c r="AAT10" s="1" t="n">
        <v>197</v>
      </c>
      <c r="AAU10" s="1" t="n">
        <v>18</v>
      </c>
      <c r="AAV10" s="23" t="n">
        <v>5.11111111111111</v>
      </c>
      <c r="AAW10" s="1" t="n">
        <v>30.7</v>
      </c>
      <c r="AAX10" s="1" t="n">
        <v>6.37431775</v>
      </c>
      <c r="AAY10" s="1" t="n">
        <f aca="false">AAX10/AAE10*1000</f>
        <v>127.486355</v>
      </c>
      <c r="AAZ10" s="1" t="n">
        <v>3.2193523989899</v>
      </c>
      <c r="ABA10" s="1" t="n">
        <v>25.6</v>
      </c>
      <c r="ABB10" s="1" t="n">
        <v>27</v>
      </c>
      <c r="ABC10" s="1" t="n">
        <v>49</v>
      </c>
      <c r="ABD10" s="1" t="n">
        <v>16</v>
      </c>
      <c r="ABE10" s="23" t="n">
        <v>3.0625</v>
      </c>
      <c r="ABF10" s="1" t="n">
        <v>176</v>
      </c>
      <c r="ABG10" s="1" t="n">
        <v>14</v>
      </c>
      <c r="ABH10" s="1" t="n">
        <v>82</v>
      </c>
      <c r="ABI10" s="1" t="n">
        <v>41.4141414141414</v>
      </c>
      <c r="ABJ10" s="1" t="n">
        <v>70</v>
      </c>
      <c r="ABK10" s="1" t="n">
        <v>35.3535353535354</v>
      </c>
      <c r="ABL10" s="1" t="n">
        <v>170</v>
      </c>
      <c r="ABM10" s="1" t="n">
        <v>85.8585858585859</v>
      </c>
      <c r="ABN10" s="1" t="n">
        <v>80</v>
      </c>
      <c r="ABO10" s="1" t="n">
        <v>40.4040404040404</v>
      </c>
      <c r="ABP10" s="1" t="n">
        <v>90</v>
      </c>
      <c r="ABQ10" s="1" t="n">
        <v>53</v>
      </c>
      <c r="ABR10" s="1" t="n">
        <v>29.6</v>
      </c>
      <c r="ABS10" s="1" t="n">
        <v>13.8</v>
      </c>
      <c r="ABT10" s="1" t="n">
        <v>14.949494949495</v>
      </c>
      <c r="ABU10" s="1" t="n">
        <v>6.96969696969697</v>
      </c>
      <c r="ABV10" s="23" t="n">
        <v>0.533783783783784</v>
      </c>
      <c r="ABW10" s="1" t="n">
        <v>-1</v>
      </c>
      <c r="ABX10" s="1" t="n">
        <v>-1</v>
      </c>
      <c r="ABY10" s="1" t="n">
        <v>-1</v>
      </c>
      <c r="ABZ10" s="1" t="n">
        <v>-1</v>
      </c>
      <c r="ACA10" s="1" t="n">
        <v>-1</v>
      </c>
      <c r="ACB10" s="1" t="n">
        <v>-1</v>
      </c>
      <c r="ACC10" s="1" t="n">
        <v>-1</v>
      </c>
      <c r="ACD10" s="1" t="n">
        <v>-1</v>
      </c>
      <c r="ACE10" s="1" t="n">
        <v>-1</v>
      </c>
      <c r="ACF10" s="1" t="n">
        <v>-1</v>
      </c>
      <c r="ACG10" s="1" t="n">
        <v>-1</v>
      </c>
      <c r="ACH10" s="1" t="n">
        <v>-1</v>
      </c>
      <c r="ACI10" s="1" t="n">
        <v>-1</v>
      </c>
      <c r="ACJ10" s="1" t="n">
        <v>-1</v>
      </c>
      <c r="ACK10" s="1" t="n">
        <v>-1</v>
      </c>
      <c r="ACL10" s="1" t="n">
        <v>-1</v>
      </c>
      <c r="ACM10" s="1" t="n">
        <v>-1</v>
      </c>
      <c r="ACN10" s="1" t="n">
        <v>-1</v>
      </c>
      <c r="ACO10" s="1" t="n">
        <v>-1</v>
      </c>
      <c r="ACP10" s="1" t="n">
        <v>-1</v>
      </c>
      <c r="ACQ10" s="1" t="n">
        <v>-1</v>
      </c>
      <c r="ACR10" s="1" t="n">
        <v>-1</v>
      </c>
      <c r="ACS10" s="1" t="n">
        <v>-1</v>
      </c>
      <c r="ACT10" s="1" t="n">
        <v>-1</v>
      </c>
      <c r="ACU10" s="1" t="n">
        <v>-1</v>
      </c>
      <c r="ACV10" s="1" t="n">
        <v>-1</v>
      </c>
      <c r="ACW10" s="1" t="n">
        <v>-1</v>
      </c>
      <c r="ACX10" s="1" t="n">
        <v>-1</v>
      </c>
      <c r="ACY10" s="1" t="n">
        <v>-1</v>
      </c>
      <c r="ACZ10" s="1" t="n">
        <v>-1</v>
      </c>
      <c r="ADA10" s="1" t="n">
        <v>-1</v>
      </c>
      <c r="ADB10" s="1" t="n">
        <v>-1</v>
      </c>
      <c r="ADC10" s="1" t="n">
        <v>-1</v>
      </c>
      <c r="ADD10" s="1" t="n">
        <v>-1</v>
      </c>
      <c r="ADE10" s="1" t="n">
        <v>-1</v>
      </c>
      <c r="ADF10" s="1" t="n">
        <v>-1</v>
      </c>
      <c r="ADG10" s="1" t="n">
        <v>-1</v>
      </c>
      <c r="ADH10" s="1" t="n">
        <v>-1</v>
      </c>
      <c r="ADI10" s="1" t="n">
        <v>-1</v>
      </c>
      <c r="ADJ10" s="1" t="n">
        <v>-1</v>
      </c>
      <c r="ADK10" s="1" t="n">
        <v>-1</v>
      </c>
      <c r="ADL10" s="1" t="n">
        <v>-1</v>
      </c>
      <c r="ADM10" s="1" t="n">
        <v>-1</v>
      </c>
      <c r="ADN10" s="1" t="n">
        <v>-1</v>
      </c>
      <c r="ADO10" s="1" t="n">
        <v>-1</v>
      </c>
      <c r="ADP10" s="1" t="n">
        <v>-1</v>
      </c>
      <c r="ADQ10" s="1" t="n">
        <v>-1</v>
      </c>
    </row>
    <row r="11" s="1" customFormat="true" ht="21" hidden="false" customHeight="false" outlineLevel="0" collapsed="false">
      <c r="A11" s="68" t="s">
        <v>585</v>
      </c>
      <c r="B11" s="15" t="s">
        <v>502</v>
      </c>
      <c r="C11" s="15" t="n">
        <v>37</v>
      </c>
      <c r="D11" s="15" t="n">
        <v>70</v>
      </c>
      <c r="E11" s="15" t="n">
        <v>180</v>
      </c>
      <c r="F11" s="17" t="n">
        <v>4</v>
      </c>
      <c r="G11" s="17" t="n">
        <v>4.5</v>
      </c>
      <c r="H11" s="28" t="n">
        <v>30</v>
      </c>
      <c r="I11" s="17" t="n">
        <v>413</v>
      </c>
      <c r="J11" s="17" t="n">
        <v>20</v>
      </c>
      <c r="K11" s="17" t="n">
        <v>123</v>
      </c>
      <c r="L11" s="17" t="n">
        <v>998</v>
      </c>
      <c r="M11" s="17" t="n">
        <v>998</v>
      </c>
      <c r="N11" s="17" t="n">
        <v>998</v>
      </c>
      <c r="O11" s="17" t="n">
        <v>998</v>
      </c>
      <c r="P11" s="17" t="n">
        <v>998</v>
      </c>
      <c r="Q11" s="17" t="n">
        <v>998</v>
      </c>
      <c r="R11" s="17" t="n">
        <v>998</v>
      </c>
      <c r="S11" s="17" t="n">
        <v>998</v>
      </c>
      <c r="T11" s="17" t="n">
        <v>998</v>
      </c>
      <c r="U11" s="17" t="n">
        <v>998</v>
      </c>
      <c r="V11" s="17" t="n">
        <v>1509</v>
      </c>
      <c r="W11" s="32" t="n">
        <v>0.539583333333333</v>
      </c>
      <c r="X11" s="69" t="n">
        <v>-1</v>
      </c>
      <c r="Y11" s="69" t="n">
        <v>-1</v>
      </c>
      <c r="Z11" s="69" t="n">
        <v>-1</v>
      </c>
      <c r="AA11" s="69" t="n">
        <v>-1</v>
      </c>
      <c r="AB11" s="69" t="n">
        <v>-1</v>
      </c>
      <c r="AC11" s="69" t="n">
        <v>-1</v>
      </c>
      <c r="AD11" s="69" t="n">
        <v>-1</v>
      </c>
      <c r="AE11" s="69" t="n">
        <v>-1</v>
      </c>
      <c r="AF11" s="69" t="n">
        <v>-1</v>
      </c>
      <c r="AG11" s="69" t="n">
        <v>-1</v>
      </c>
      <c r="AH11" s="69" t="n">
        <v>-1</v>
      </c>
      <c r="AI11" s="69" t="n">
        <v>-1</v>
      </c>
      <c r="AJ11" s="69" t="n">
        <v>-1</v>
      </c>
      <c r="AK11" s="69" t="n">
        <v>-1</v>
      </c>
      <c r="AL11" s="69" t="n">
        <v>-1</v>
      </c>
      <c r="AM11" s="69" t="n">
        <v>-1</v>
      </c>
      <c r="AN11" s="69" t="n">
        <v>-1</v>
      </c>
      <c r="AO11" s="69" t="n">
        <v>-1</v>
      </c>
      <c r="AP11" s="69" t="n">
        <v>-1</v>
      </c>
      <c r="AQ11" s="69" t="n">
        <v>-1</v>
      </c>
      <c r="AR11" s="69" t="n">
        <v>-1</v>
      </c>
      <c r="AS11" s="69" t="n">
        <v>-1</v>
      </c>
      <c r="AT11" s="69" t="n">
        <v>-1</v>
      </c>
      <c r="AU11" s="69" t="n">
        <v>-1</v>
      </c>
      <c r="AV11" s="69" t="n">
        <v>185</v>
      </c>
      <c r="AW11" s="69" t="n">
        <v>145</v>
      </c>
      <c r="AX11" s="69" t="n">
        <v>114</v>
      </c>
      <c r="AY11" s="69" t="n">
        <v>161</v>
      </c>
      <c r="AZ11" s="69" t="n">
        <v>123</v>
      </c>
      <c r="BA11" s="69" t="n">
        <v>177</v>
      </c>
      <c r="BB11" s="69" t="n">
        <v>189</v>
      </c>
      <c r="BC11" s="69" t="n">
        <v>194</v>
      </c>
      <c r="BD11" s="69" t="n">
        <v>-1</v>
      </c>
      <c r="BE11" s="69" t="n">
        <v>-1</v>
      </c>
      <c r="BF11" s="69" t="n">
        <v>-1</v>
      </c>
      <c r="BG11" s="69" t="n">
        <v>-1</v>
      </c>
      <c r="BH11" s="69" t="n">
        <v>-1</v>
      </c>
      <c r="BI11" s="69" t="n">
        <v>-1</v>
      </c>
      <c r="BJ11" s="69" t="n">
        <v>-1</v>
      </c>
      <c r="BK11" s="69" t="n">
        <v>-1</v>
      </c>
      <c r="BL11" s="69" t="n">
        <v>-1</v>
      </c>
      <c r="BM11" s="69" t="n">
        <v>-1</v>
      </c>
      <c r="BN11" s="69" t="n">
        <v>-1</v>
      </c>
      <c r="BO11" s="69" t="n">
        <v>-1</v>
      </c>
      <c r="BP11" s="69" t="n">
        <v>-1</v>
      </c>
      <c r="BQ11" s="69" t="n">
        <v>-1</v>
      </c>
      <c r="BR11" s="69" t="n">
        <v>-1</v>
      </c>
      <c r="BS11" s="69" t="n">
        <v>-1</v>
      </c>
      <c r="BT11" s="69" t="n">
        <v>261</v>
      </c>
      <c r="BU11" s="69" t="n">
        <v>244</v>
      </c>
      <c r="BV11" s="69" t="n">
        <v>239</v>
      </c>
      <c r="BW11" s="69" t="n">
        <v>307</v>
      </c>
      <c r="BX11" s="69" t="n">
        <v>301</v>
      </c>
      <c r="BY11" s="69" t="n">
        <v>250</v>
      </c>
      <c r="BZ11" s="69" t="n">
        <v>202</v>
      </c>
      <c r="CA11" s="69" t="n">
        <v>259</v>
      </c>
      <c r="CB11" s="69" t="n">
        <v>248</v>
      </c>
      <c r="CC11" s="69" t="n">
        <v>195</v>
      </c>
      <c r="CD11" s="69" t="n">
        <v>174</v>
      </c>
      <c r="CE11" s="69" t="n">
        <v>259</v>
      </c>
      <c r="CF11" s="69" t="n">
        <v>234</v>
      </c>
      <c r="CG11" s="69" t="n">
        <v>228</v>
      </c>
      <c r="CH11" s="69" t="n">
        <v>187</v>
      </c>
      <c r="CI11" s="69" t="n">
        <v>248</v>
      </c>
      <c r="CJ11" s="69" t="n">
        <v>0.950191570881226</v>
      </c>
      <c r="CK11" s="69" t="n">
        <v>0.799180327868853</v>
      </c>
      <c r="CL11" s="69" t="n">
        <v>0.728033472803347</v>
      </c>
      <c r="CM11" s="69" t="n">
        <v>0.843648208469055</v>
      </c>
      <c r="CN11" s="69" t="n">
        <v>0.777408637873754</v>
      </c>
      <c r="CO11" s="69" t="n">
        <v>0.912</v>
      </c>
      <c r="CP11" s="69" t="n">
        <v>0.925742574257426</v>
      </c>
      <c r="CQ11" s="69" t="n">
        <v>0.957528957528957</v>
      </c>
      <c r="CR11" s="69" t="n">
        <v>511</v>
      </c>
      <c r="CS11" s="69" t="n">
        <v>399</v>
      </c>
      <c r="CT11" s="69" t="n">
        <v>380</v>
      </c>
      <c r="CU11" s="69" t="n">
        <v>511</v>
      </c>
      <c r="CV11" s="69" t="n">
        <v>411</v>
      </c>
      <c r="CW11" s="69" t="n">
        <v>386</v>
      </c>
      <c r="CX11" s="69" t="n">
        <v>403</v>
      </c>
      <c r="CY11" s="69" t="n">
        <v>465</v>
      </c>
      <c r="CZ11" s="69" t="n">
        <v>198</v>
      </c>
      <c r="DA11" s="69" t="n">
        <v>183</v>
      </c>
      <c r="DB11" s="69" t="n">
        <v>161</v>
      </c>
      <c r="DC11" s="69" t="n">
        <v>210</v>
      </c>
      <c r="DD11" s="69" t="n">
        <v>194</v>
      </c>
      <c r="DE11" s="69" t="n">
        <v>193</v>
      </c>
      <c r="DF11" s="69" t="n">
        <v>150</v>
      </c>
      <c r="DG11" s="69" t="n">
        <v>206</v>
      </c>
      <c r="DH11" s="69" t="n">
        <v>87.7394636015326</v>
      </c>
      <c r="DI11" s="69" t="n">
        <v>81.9672131147541</v>
      </c>
      <c r="DJ11" s="69" t="n">
        <v>90.7949790794979</v>
      </c>
      <c r="DK11" s="69" t="n">
        <v>89.9022801302931</v>
      </c>
      <c r="DL11" s="69" t="n">
        <v>82.3920265780731</v>
      </c>
      <c r="DM11" s="69" t="n">
        <v>84.8</v>
      </c>
      <c r="DN11" s="69" t="n">
        <v>89.6039603960396</v>
      </c>
      <c r="DO11" s="69" t="n">
        <v>89.96138996139</v>
      </c>
      <c r="DP11" s="69" t="n">
        <v>1363</v>
      </c>
      <c r="DQ11" s="69" t="n">
        <v>122.1</v>
      </c>
      <c r="DR11" s="69" t="n">
        <v>44.36</v>
      </c>
      <c r="DS11" s="69" t="n">
        <v>110.9</v>
      </c>
      <c r="DT11" s="69" t="n">
        <v>49.5</v>
      </c>
      <c r="DU11" s="69" t="n">
        <v>82.6</v>
      </c>
      <c r="DV11" s="69" t="n">
        <v>17.4</v>
      </c>
      <c r="DW11" s="69" t="n">
        <v>4.75</v>
      </c>
      <c r="DX11" s="69" t="n">
        <v>300</v>
      </c>
      <c r="DY11" s="69" t="n">
        <v>1308.1</v>
      </c>
      <c r="DZ11" s="69" t="n">
        <v>81.3</v>
      </c>
      <c r="EA11" s="69" t="n">
        <v>46.05</v>
      </c>
      <c r="EB11" s="69" t="n">
        <v>67.3</v>
      </c>
      <c r="EC11" s="69" t="n">
        <v>45.4</v>
      </c>
      <c r="ED11" s="69" t="n">
        <v>86.4</v>
      </c>
      <c r="EE11" s="69" t="n">
        <v>13.6</v>
      </c>
      <c r="EF11" s="69" t="n">
        <v>6.372</v>
      </c>
      <c r="EG11" s="69" t="n">
        <v>300</v>
      </c>
      <c r="EH11" s="69" t="n">
        <v>1058.3</v>
      </c>
      <c r="EI11" s="69" t="n">
        <v>87.6</v>
      </c>
      <c r="EJ11" s="69" t="n">
        <v>57.06</v>
      </c>
      <c r="EK11" s="69" t="n">
        <v>79.5</v>
      </c>
      <c r="EL11" s="69" t="n">
        <v>33.7</v>
      </c>
      <c r="EM11" s="69" t="n">
        <v>80.2</v>
      </c>
      <c r="EN11" s="69" t="n">
        <v>19.7</v>
      </c>
      <c r="EO11" s="69" t="n">
        <v>4.067</v>
      </c>
      <c r="EP11" s="69" t="n">
        <v>300</v>
      </c>
      <c r="EQ11" s="69" t="n">
        <v>778.7</v>
      </c>
      <c r="ER11" s="69" t="n">
        <v>44.5</v>
      </c>
      <c r="ES11" s="69" t="n">
        <v>77.31</v>
      </c>
      <c r="ET11" s="69" t="n">
        <v>14.5</v>
      </c>
      <c r="EU11" s="69" t="n">
        <v>0.3</v>
      </c>
      <c r="EV11" s="69" t="n">
        <v>88.3</v>
      </c>
      <c r="EW11" s="69" t="n">
        <v>11.7</v>
      </c>
      <c r="EX11" s="69" t="n">
        <v>7.555</v>
      </c>
      <c r="EY11" s="21" t="n">
        <v>300</v>
      </c>
      <c r="EZ11" s="69" t="n">
        <v>1117.6</v>
      </c>
      <c r="FA11" s="69" t="n">
        <v>68.1</v>
      </c>
      <c r="FB11" s="69" t="n">
        <v>53.86</v>
      </c>
      <c r="FC11" s="69" t="n">
        <v>60</v>
      </c>
      <c r="FD11" s="69" t="n">
        <v>21</v>
      </c>
      <c r="FE11" s="69" t="n">
        <v>44.3</v>
      </c>
      <c r="FF11" s="69" t="n">
        <v>55.6</v>
      </c>
      <c r="FG11" s="69" t="n">
        <v>0.797</v>
      </c>
      <c r="FH11" s="69" t="n">
        <v>300</v>
      </c>
      <c r="FI11" s="69" t="n">
        <v>907.2</v>
      </c>
      <c r="FJ11" s="69" t="n">
        <v>50.5</v>
      </c>
      <c r="FK11" s="69" t="n">
        <v>66.34</v>
      </c>
      <c r="FL11" s="69" t="n">
        <v>24</v>
      </c>
      <c r="FM11" s="69" t="n">
        <v>2.7</v>
      </c>
      <c r="FN11" s="69" t="n">
        <v>75</v>
      </c>
      <c r="FO11" s="69" t="n">
        <v>24.7</v>
      </c>
      <c r="FP11" s="69" t="n">
        <v>3.036</v>
      </c>
      <c r="FQ11" s="21" t="n">
        <v>300</v>
      </c>
      <c r="FR11" s="69" t="n">
        <v>1136.1</v>
      </c>
      <c r="FS11" s="69" t="n">
        <v>141.4</v>
      </c>
      <c r="FT11" s="69" t="n">
        <v>53.49</v>
      </c>
      <c r="FU11" s="69" t="n">
        <v>125.2</v>
      </c>
      <c r="FV11" s="69" t="n">
        <v>35.7</v>
      </c>
      <c r="FW11" s="69" t="n">
        <v>60.2</v>
      </c>
      <c r="FX11" s="69" t="n">
        <v>39.8</v>
      </c>
      <c r="FY11" s="69" t="n">
        <v>1.514</v>
      </c>
      <c r="FZ11" s="69" t="n">
        <v>300</v>
      </c>
      <c r="GA11" s="69" t="n">
        <v>983.3</v>
      </c>
      <c r="GB11" s="69" t="n">
        <v>73.2</v>
      </c>
      <c r="GC11" s="69" t="n">
        <v>61.35</v>
      </c>
      <c r="GD11" s="69" t="n">
        <v>44.5</v>
      </c>
      <c r="GE11" s="69" t="n">
        <v>11.5</v>
      </c>
      <c r="GF11" s="69" t="n">
        <v>64.6</v>
      </c>
      <c r="GG11" s="69" t="n">
        <v>35.3</v>
      </c>
      <c r="GH11" s="69" t="n">
        <v>1.832</v>
      </c>
      <c r="GI11" s="21" t="n">
        <v>300</v>
      </c>
      <c r="GJ11" s="69" t="n">
        <v>1161.3</v>
      </c>
      <c r="GK11" s="69" t="n">
        <v>81.2</v>
      </c>
      <c r="GL11" s="69" t="n">
        <v>51.89</v>
      </c>
      <c r="GM11" s="69" t="n">
        <v>82</v>
      </c>
      <c r="GN11" s="69" t="n">
        <v>41.6</v>
      </c>
      <c r="GO11" s="69" t="n">
        <v>65.6</v>
      </c>
      <c r="GP11" s="69" t="n">
        <v>3.4</v>
      </c>
      <c r="GQ11" s="69" t="n">
        <v>1.906</v>
      </c>
      <c r="GR11" s="69" t="n">
        <v>300</v>
      </c>
      <c r="GS11" s="69" t="n">
        <v>977.8</v>
      </c>
      <c r="GT11" s="69" t="n">
        <v>78</v>
      </c>
      <c r="GU11" s="69" t="n">
        <v>61.73</v>
      </c>
      <c r="GV11" s="69" t="n">
        <v>70.7</v>
      </c>
      <c r="GW11" s="69" t="n">
        <v>21.6</v>
      </c>
      <c r="GX11" s="69" t="n">
        <v>73</v>
      </c>
      <c r="GY11" s="69" t="n">
        <v>26.7</v>
      </c>
      <c r="GZ11" s="69" t="n">
        <v>2.735</v>
      </c>
      <c r="HA11" s="21" t="n">
        <v>300</v>
      </c>
      <c r="HB11" s="69" t="n">
        <v>1434.5</v>
      </c>
      <c r="HC11" s="69" t="n">
        <v>104.6</v>
      </c>
      <c r="HD11" s="69" t="n">
        <v>42.05</v>
      </c>
      <c r="HE11" s="69" t="n">
        <v>112.2</v>
      </c>
      <c r="HF11" s="69" t="n">
        <v>61.5</v>
      </c>
      <c r="HG11" s="69" t="n">
        <v>71.5</v>
      </c>
      <c r="HH11" s="69" t="n">
        <v>28.5</v>
      </c>
      <c r="HI11" s="69" t="n">
        <v>2.512</v>
      </c>
      <c r="HJ11" s="69" t="n">
        <v>300</v>
      </c>
      <c r="HK11" s="69" t="n">
        <v>1281.8</v>
      </c>
      <c r="HL11" s="69" t="n">
        <v>161.2</v>
      </c>
      <c r="HM11" s="69" t="n">
        <v>47.48</v>
      </c>
      <c r="HN11" s="69" t="n">
        <v>135.3</v>
      </c>
      <c r="HO11" s="69" t="n">
        <v>48.7</v>
      </c>
      <c r="HP11" s="69" t="n">
        <v>72.4</v>
      </c>
      <c r="HQ11" s="69" t="n">
        <v>27.6</v>
      </c>
      <c r="HR11" s="69" t="n">
        <v>2.619</v>
      </c>
      <c r="HS11" s="69" t="n">
        <v>300</v>
      </c>
      <c r="HT11" s="69" t="n">
        <v>1370.2</v>
      </c>
      <c r="HU11" s="69" t="n">
        <v>148.9</v>
      </c>
      <c r="HV11" s="69" t="n">
        <v>44.31</v>
      </c>
      <c r="HW11" s="69" t="n">
        <v>160.7</v>
      </c>
      <c r="HX11" s="69" t="n">
        <v>67.9</v>
      </c>
      <c r="HY11" s="69" t="n">
        <v>72.6</v>
      </c>
      <c r="HZ11" s="69" t="n">
        <v>27.4</v>
      </c>
      <c r="IA11" s="69" t="n">
        <v>2.655</v>
      </c>
      <c r="IB11" s="69" t="n">
        <v>300</v>
      </c>
      <c r="IC11" s="69" t="n">
        <v>1307</v>
      </c>
      <c r="ID11" s="69" t="n">
        <v>97.3</v>
      </c>
      <c r="IE11" s="69" t="n">
        <v>46.17</v>
      </c>
      <c r="IF11" s="69" t="n">
        <v>67.4</v>
      </c>
      <c r="IG11" s="69" t="n">
        <v>45.4</v>
      </c>
      <c r="IH11" s="69" t="n">
        <v>86.4</v>
      </c>
      <c r="II11" s="69" t="n">
        <v>13.6</v>
      </c>
      <c r="IJ11" s="69" t="n">
        <v>6.352</v>
      </c>
      <c r="IK11" s="69" t="n">
        <v>300</v>
      </c>
      <c r="IL11" s="69" t="n">
        <v>1196.8</v>
      </c>
      <c r="IM11" s="69" t="n">
        <v>99.4</v>
      </c>
      <c r="IN11" s="69" t="n">
        <v>50.47</v>
      </c>
      <c r="IO11" s="69" t="n">
        <v>83.9</v>
      </c>
      <c r="IP11" s="69" t="n">
        <v>25.6</v>
      </c>
      <c r="IQ11" s="69" t="n">
        <v>80.2</v>
      </c>
      <c r="IR11" s="69" t="n">
        <v>19.7</v>
      </c>
      <c r="IS11" s="69" t="n">
        <v>4.067</v>
      </c>
      <c r="IT11" s="69" t="n">
        <v>300</v>
      </c>
      <c r="IU11" s="69" t="n">
        <v>1151.4</v>
      </c>
      <c r="IV11" s="69" t="n">
        <v>100.6</v>
      </c>
      <c r="IW11" s="69" t="n">
        <v>52.56</v>
      </c>
      <c r="IX11" s="69" t="n">
        <v>54.2</v>
      </c>
      <c r="IY11" s="69" t="n">
        <v>30.8</v>
      </c>
      <c r="IZ11" s="69" t="n">
        <v>85</v>
      </c>
      <c r="JA11" s="69" t="n">
        <v>15</v>
      </c>
      <c r="JB11" s="69" t="n">
        <v>5.681</v>
      </c>
      <c r="JC11" s="69" t="n">
        <v>300</v>
      </c>
      <c r="JD11" s="70" t="n">
        <v>2.2</v>
      </c>
      <c r="JE11" s="70" t="n">
        <v>1</v>
      </c>
      <c r="JF11" s="70" t="n">
        <v>2.1</v>
      </c>
      <c r="JG11" s="70" t="n">
        <v>2.3</v>
      </c>
      <c r="JH11" s="70" t="n">
        <v>3</v>
      </c>
      <c r="JI11" s="70" t="n">
        <v>3.4</v>
      </c>
      <c r="JJ11" s="70" t="n">
        <v>5</v>
      </c>
      <c r="JK11" s="70" t="n">
        <v>5.1</v>
      </c>
      <c r="JL11" s="70" t="n">
        <v>100</v>
      </c>
      <c r="JM11" s="70" t="n">
        <v>105</v>
      </c>
      <c r="JN11" s="70" t="n">
        <v>100</v>
      </c>
      <c r="JO11" s="70" t="n">
        <v>124</v>
      </c>
      <c r="JP11" s="70" t="n">
        <v>164</v>
      </c>
      <c r="JQ11" s="70" t="n">
        <v>101</v>
      </c>
      <c r="JR11" s="70" t="n">
        <v>89</v>
      </c>
      <c r="JS11" s="70" t="n">
        <v>114</v>
      </c>
      <c r="JT11" s="70" t="n">
        <v>69.3</v>
      </c>
      <c r="JU11" s="70" t="n">
        <v>66.8</v>
      </c>
      <c r="JV11" s="70" t="n">
        <v>66.7</v>
      </c>
      <c r="JW11" s="70" t="n">
        <v>66.8</v>
      </c>
      <c r="JX11" s="70" t="n">
        <v>68.3</v>
      </c>
      <c r="JY11" s="70" t="n">
        <v>70.7</v>
      </c>
      <c r="JZ11" s="70" t="n">
        <v>69.7</v>
      </c>
      <c r="KA11" s="70" t="n">
        <v>70.7</v>
      </c>
      <c r="KB11" s="70" t="n">
        <v>15</v>
      </c>
      <c r="KC11" s="70" t="n">
        <v>18.4</v>
      </c>
      <c r="KD11" s="70" t="n">
        <v>18</v>
      </c>
      <c r="KE11" s="70" t="n">
        <v>16.6</v>
      </c>
      <c r="KF11" s="70" t="n">
        <v>14.7</v>
      </c>
      <c r="KG11" s="70" t="n">
        <v>14.4</v>
      </c>
      <c r="KH11" s="70" t="n">
        <v>13.2</v>
      </c>
      <c r="KI11" s="70" t="n">
        <v>12.7</v>
      </c>
      <c r="KJ11" s="70" t="n">
        <v>0</v>
      </c>
      <c r="KK11" s="70" t="n">
        <v>6.5</v>
      </c>
      <c r="KL11" s="70" t="n">
        <v>6.3</v>
      </c>
      <c r="KM11" s="70" t="n">
        <v>6.2</v>
      </c>
      <c r="KN11" s="70" t="n">
        <v>8.4</v>
      </c>
      <c r="KO11" s="70" t="n">
        <v>2.1</v>
      </c>
      <c r="KP11" s="70" t="n">
        <v>1.2</v>
      </c>
      <c r="KQ11" s="70" t="n">
        <v>0</v>
      </c>
      <c r="KR11" s="70" t="n">
        <v>0</v>
      </c>
      <c r="KS11" s="70" t="n">
        <v>6.7</v>
      </c>
      <c r="KT11" s="70" t="n">
        <v>4.7</v>
      </c>
      <c r="KU11" s="70" t="n">
        <v>6.2</v>
      </c>
      <c r="KV11" s="70" t="n">
        <v>8</v>
      </c>
      <c r="KW11" s="70" t="n">
        <v>0.5</v>
      </c>
      <c r="KX11" s="70" t="n">
        <v>0.5</v>
      </c>
      <c r="KY11" s="70" t="n">
        <v>0</v>
      </c>
      <c r="KZ11" s="70" t="n">
        <v>1.3</v>
      </c>
      <c r="LA11" s="70" t="n">
        <v>3.5</v>
      </c>
      <c r="LB11" s="70" t="n">
        <v>3.3</v>
      </c>
      <c r="LC11" s="70" t="n">
        <v>5.2</v>
      </c>
      <c r="LD11" s="70" t="n">
        <v>8</v>
      </c>
      <c r="LE11" s="70" t="n">
        <v>4.5</v>
      </c>
      <c r="LF11" s="70" t="n">
        <v>2.1</v>
      </c>
      <c r="LG11" s="70" t="n">
        <v>0</v>
      </c>
      <c r="LH11" s="70" t="n">
        <v>0</v>
      </c>
      <c r="LI11" s="70" t="n">
        <v>0</v>
      </c>
      <c r="LJ11" s="70" t="n">
        <v>0</v>
      </c>
      <c r="LK11" s="70" t="n">
        <v>0</v>
      </c>
      <c r="LL11" s="70" t="n">
        <v>0</v>
      </c>
      <c r="LM11" s="70" t="n">
        <v>0</v>
      </c>
      <c r="LN11" s="70" t="n">
        <v>0</v>
      </c>
      <c r="LO11" s="71" t="n">
        <v>0</v>
      </c>
      <c r="LP11" s="29" t="s">
        <v>586</v>
      </c>
      <c r="LQ11" s="29" t="s">
        <v>587</v>
      </c>
      <c r="LR11" s="30" t="n">
        <v>0.309722222222222</v>
      </c>
      <c r="LS11" s="30" t="n">
        <v>0.00721064814814815</v>
      </c>
      <c r="LT11" s="30" t="n">
        <v>0.114583333333333</v>
      </c>
      <c r="LU11" s="30" t="n">
        <v>0.0996527777777778</v>
      </c>
      <c r="LV11" s="30" t="n">
        <v>0.0954861111111111</v>
      </c>
      <c r="LW11" s="30" t="n">
        <v>0.0149305555555556</v>
      </c>
      <c r="LX11" s="29" t="n">
        <v>4</v>
      </c>
      <c r="LY11" s="29" t="n">
        <v>30</v>
      </c>
      <c r="LZ11" s="29" t="n">
        <v>42</v>
      </c>
      <c r="MA11" s="29" t="s">
        <v>505</v>
      </c>
      <c r="MB11" s="29" t="n">
        <v>0</v>
      </c>
      <c r="MC11" s="29" t="s">
        <v>1085</v>
      </c>
      <c r="MD11" s="29" t="s">
        <v>1086</v>
      </c>
      <c r="ME11" s="30" t="n">
        <v>0.249305555555556</v>
      </c>
      <c r="MF11" s="30" t="n">
        <v>0.027962962962963</v>
      </c>
      <c r="MG11" s="30" t="n">
        <v>0.0930555555555556</v>
      </c>
      <c r="MH11" s="30" t="n">
        <v>0.09375</v>
      </c>
      <c r="MI11" s="30" t="n">
        <v>0.0625</v>
      </c>
      <c r="MJ11" s="30" t="n">
        <v>0.0128472222222222</v>
      </c>
      <c r="MK11" s="29" t="n">
        <v>6</v>
      </c>
      <c r="ML11" s="29" t="n">
        <v>38</v>
      </c>
      <c r="MM11" s="29" t="n">
        <v>45</v>
      </c>
      <c r="MN11" s="29" t="s">
        <v>505</v>
      </c>
      <c r="MO11" s="29" t="n">
        <v>0</v>
      </c>
      <c r="MP11" s="29" t="s">
        <v>1087</v>
      </c>
      <c r="MQ11" s="29" t="s">
        <v>1088</v>
      </c>
      <c r="MR11" s="30" t="n">
        <v>0.259027777777778</v>
      </c>
      <c r="MS11" s="30" t="n">
        <v>0.0185763888888889</v>
      </c>
      <c r="MT11" s="30" t="n">
        <v>0.0878472222222222</v>
      </c>
      <c r="MU11" s="30" t="n">
        <v>0.0826388888888889</v>
      </c>
      <c r="MV11" s="30" t="n">
        <v>0.0885416666666667</v>
      </c>
      <c r="MW11" s="30" t="n">
        <v>0.0163194444444444</v>
      </c>
      <c r="MX11" s="29" t="n">
        <v>6</v>
      </c>
      <c r="MY11" s="29" t="n">
        <v>35</v>
      </c>
      <c r="MZ11" s="29" t="n">
        <v>46</v>
      </c>
      <c r="NA11" s="29" t="s">
        <v>505</v>
      </c>
      <c r="NB11" s="29" t="n">
        <v>0</v>
      </c>
      <c r="NC11" s="29" t="s">
        <v>1089</v>
      </c>
      <c r="ND11" s="29" t="s">
        <v>1090</v>
      </c>
      <c r="NE11" s="30" t="n">
        <v>0.225</v>
      </c>
      <c r="NF11" s="30" t="n">
        <v>0.0274652777777778</v>
      </c>
      <c r="NG11" s="30" t="n">
        <v>0.123611111111111</v>
      </c>
      <c r="NH11" s="30" t="n">
        <v>0.0475694444444444</v>
      </c>
      <c r="NI11" s="30" t="n">
        <v>0.0538194444444444</v>
      </c>
      <c r="NJ11" s="30" t="n">
        <v>0.0211805555555556</v>
      </c>
      <c r="NK11" s="29" t="n">
        <v>11</v>
      </c>
      <c r="NL11" s="29" t="n">
        <v>37</v>
      </c>
      <c r="NM11" s="29" t="n">
        <v>44</v>
      </c>
      <c r="NN11" s="29" t="s">
        <v>505</v>
      </c>
      <c r="NO11" s="29" t="n">
        <v>0</v>
      </c>
      <c r="NP11" s="29" t="s">
        <v>588</v>
      </c>
      <c r="NQ11" s="29" t="s">
        <v>589</v>
      </c>
      <c r="NR11" s="30" t="n">
        <v>0.294444444444444</v>
      </c>
      <c r="NS11" s="30" t="n">
        <v>0.00372685185185185</v>
      </c>
      <c r="NT11" s="30" t="n">
        <v>0.120138888888889</v>
      </c>
      <c r="NU11" s="30" t="n">
        <v>0.117013888888889</v>
      </c>
      <c r="NV11" s="30" t="n">
        <v>0.0572916666666667</v>
      </c>
      <c r="NW11" s="30" t="n">
        <v>0.0215277777777778</v>
      </c>
      <c r="NX11" s="29" t="n">
        <v>8</v>
      </c>
      <c r="NY11" s="29" t="n">
        <v>45</v>
      </c>
      <c r="NZ11" s="29" t="n">
        <v>47</v>
      </c>
      <c r="OA11" s="29" t="s">
        <v>505</v>
      </c>
      <c r="OB11" s="29" t="n">
        <v>0</v>
      </c>
      <c r="OC11" s="29" t="s">
        <v>590</v>
      </c>
      <c r="OD11" s="29" t="s">
        <v>591</v>
      </c>
      <c r="OE11" s="30" t="n">
        <v>0.255208333333333</v>
      </c>
      <c r="OF11" s="30" t="n">
        <v>0.0466898148148148</v>
      </c>
      <c r="OG11" s="30" t="n">
        <v>0.0625</v>
      </c>
      <c r="OH11" s="30" t="n">
        <v>0.0934027777777778</v>
      </c>
      <c r="OI11" s="30" t="n">
        <v>0.0993055555555556</v>
      </c>
      <c r="OJ11" s="30" t="n">
        <v>0.003125</v>
      </c>
      <c r="OK11" s="29" t="n">
        <v>3</v>
      </c>
      <c r="OL11" s="29" t="n">
        <v>25</v>
      </c>
      <c r="OM11" s="29" t="n">
        <v>44</v>
      </c>
      <c r="ON11" s="29" t="s">
        <v>505</v>
      </c>
      <c r="OO11" s="29" t="n">
        <v>0</v>
      </c>
      <c r="OP11" s="29" t="s">
        <v>592</v>
      </c>
      <c r="OQ11" s="29" t="s">
        <v>593</v>
      </c>
      <c r="OR11" s="30" t="n">
        <v>0.355555555555556</v>
      </c>
      <c r="OS11" s="30" t="n">
        <v>0.00648148148148148</v>
      </c>
      <c r="OT11" s="30" t="n">
        <v>0.123958333333333</v>
      </c>
      <c r="OU11" s="30" t="n">
        <v>0.102777777777778</v>
      </c>
      <c r="OV11" s="30" t="n">
        <v>0.128819444444444</v>
      </c>
      <c r="OW11" s="30" t="n">
        <v>0.00347222222222222</v>
      </c>
      <c r="OX11" s="29" t="n">
        <v>3</v>
      </c>
      <c r="OY11" s="29" t="n">
        <v>51</v>
      </c>
      <c r="OZ11" s="29" t="n">
        <v>44</v>
      </c>
      <c r="PA11" s="29" t="s">
        <v>505</v>
      </c>
      <c r="PB11" s="29" t="n">
        <v>0</v>
      </c>
      <c r="PD11" s="1" t="n">
        <v>132</v>
      </c>
      <c r="PE11" s="1" t="n">
        <v>82</v>
      </c>
      <c r="PF11" s="1" t="n">
        <f aca="false">PE11+(PD11-PE11)/3</f>
        <v>98.6666666666667</v>
      </c>
      <c r="PG11" s="1" t="n">
        <v>1.88</v>
      </c>
      <c r="PH11" s="1" t="n">
        <v>36</v>
      </c>
      <c r="PI11" s="1" t="n">
        <v>11</v>
      </c>
      <c r="PJ11" s="1" t="n">
        <v>54</v>
      </c>
      <c r="PK11" s="1" t="n">
        <f aca="false">PJ11/PG11</f>
        <v>28.7234042553191</v>
      </c>
      <c r="PL11" s="1" t="n">
        <v>10</v>
      </c>
      <c r="PM11" s="1" t="n">
        <f aca="false">PI11+PJ11+PL11</f>
        <v>75</v>
      </c>
      <c r="PN11" s="1" t="n">
        <v>32</v>
      </c>
      <c r="PO11" s="1" t="n">
        <f aca="false">(PJ11-PN11)/PJ11</f>
        <v>0.407407407407407</v>
      </c>
      <c r="PP11" s="1" t="n">
        <v>72</v>
      </c>
      <c r="PQ11" s="1" t="n">
        <f aca="false">(PI11+PL11)/PJ11</f>
        <v>0.388888888888889</v>
      </c>
      <c r="PR11" s="23" t="n">
        <f aca="false">(0.8*(1.04*(POWER(PM11,3)-POWER(PJ11,3)))+0.6)/1000</f>
        <v>219.990552</v>
      </c>
      <c r="PS11" s="1" t="n">
        <f aca="false">PR11/PG11</f>
        <v>117.01625106383</v>
      </c>
      <c r="PT11" s="1" t="n">
        <v>84</v>
      </c>
      <c r="PU11" s="1" t="n">
        <v>31</v>
      </c>
      <c r="PV11" s="1" t="n">
        <f aca="false">PT11/PU11</f>
        <v>2.70967741935484</v>
      </c>
      <c r="PW11" s="1" t="n">
        <v>233</v>
      </c>
      <c r="PX11" s="1" t="n">
        <v>18</v>
      </c>
      <c r="PY11" s="1" t="n">
        <f aca="false">PT11/PX11</f>
        <v>4.66666666666667</v>
      </c>
      <c r="PZ11" s="1" t="n">
        <v>38</v>
      </c>
      <c r="QA11" s="1" t="n">
        <v>2.3</v>
      </c>
      <c r="QB11" s="1" t="n">
        <f aca="false">((3.14*POWER(QA11,2)/4)*PZ11*PH11)/1000</f>
        <v>5.6808252</v>
      </c>
      <c r="QC11" s="1" t="n">
        <f aca="false">QB11/PH11*1000</f>
        <v>157.8007</v>
      </c>
      <c r="QD11" s="1" t="n">
        <f aca="false">QB11/PG11</f>
        <v>3.02171553191489</v>
      </c>
      <c r="QE11" s="1" t="n">
        <v>23.1</v>
      </c>
      <c r="QF11" s="1" t="n">
        <v>28</v>
      </c>
      <c r="QG11" s="1" t="n">
        <v>66</v>
      </c>
      <c r="QH11" s="1" t="n">
        <v>20</v>
      </c>
      <c r="QI11" s="1" t="n">
        <f aca="false">QG11/QH11</f>
        <v>3.3</v>
      </c>
      <c r="QJ11" s="1" t="n">
        <v>196</v>
      </c>
      <c r="QK11" s="1" t="n">
        <v>19</v>
      </c>
      <c r="QL11" s="1" t="n">
        <v>90</v>
      </c>
      <c r="QM11" s="1" t="n">
        <f aca="false">QL11/PG11</f>
        <v>47.8723404255319</v>
      </c>
      <c r="QN11" s="1" t="n">
        <v>70</v>
      </c>
      <c r="QO11" s="1" t="n">
        <f aca="false">QN11/PG11</f>
        <v>37.2340425531915</v>
      </c>
      <c r="QP11" s="1" t="n">
        <v>158</v>
      </c>
      <c r="QQ11" s="1" t="n">
        <f aca="false">QP11/PG11</f>
        <v>84.0425531914894</v>
      </c>
      <c r="QR11" s="1" t="n">
        <v>64</v>
      </c>
      <c r="QS11" s="1" t="n">
        <f aca="false">QR11/PG11</f>
        <v>34.0425531914894</v>
      </c>
      <c r="QT11" s="1" t="n">
        <f aca="false">QP11-QR11</f>
        <v>94</v>
      </c>
      <c r="QU11" s="1" t="n">
        <v>59</v>
      </c>
      <c r="QV11" s="1" t="n">
        <v>26.2</v>
      </c>
      <c r="QW11" s="1" t="n">
        <v>12.3</v>
      </c>
      <c r="QX11" s="1" t="n">
        <f aca="false">QV11/PG11</f>
        <v>13.936170212766</v>
      </c>
      <c r="QY11" s="1" t="n">
        <f aca="false">QW11/PG11</f>
        <v>6.54255319148936</v>
      </c>
      <c r="QZ11" s="23" t="n">
        <f aca="false">(QV11-QW11)/QV11</f>
        <v>0.530534351145038</v>
      </c>
      <c r="RA11" s="1" t="n">
        <v>114</v>
      </c>
      <c r="RB11" s="1" t="n">
        <v>70</v>
      </c>
      <c r="RC11" s="1" t="n">
        <f aca="false">RB11+(RA11-RB11)/3</f>
        <v>84.6666666666667</v>
      </c>
      <c r="RD11" s="1" t="n">
        <v>52</v>
      </c>
      <c r="RE11" s="1" t="n">
        <v>10</v>
      </c>
      <c r="RF11" s="1" t="n">
        <v>53</v>
      </c>
      <c r="RG11" s="1" t="n">
        <f aca="false">RF11/PG11</f>
        <v>28.1914893617021</v>
      </c>
      <c r="RH11" s="1" t="n">
        <v>12</v>
      </c>
      <c r="RI11" s="1" t="n">
        <f aca="false">RE11+RF11+RH11</f>
        <v>75</v>
      </c>
      <c r="RJ11" s="1" t="n">
        <v>33</v>
      </c>
      <c r="RK11" s="23" t="n">
        <f aca="false">(RF11-RJ11)/RF11</f>
        <v>0.377358490566038</v>
      </c>
      <c r="RL11" s="1" t="n">
        <v>68</v>
      </c>
      <c r="RM11" s="1" t="n">
        <f aca="false">(RE11+RH11)/RF11</f>
        <v>0.415094339622642</v>
      </c>
      <c r="RN11" s="1" t="n">
        <f aca="false">(0.8*(1.04*(POWER(RI11,3)-POWER(RF11,3)))+0.6)/1000</f>
        <v>227.134936</v>
      </c>
      <c r="RO11" s="1" t="n">
        <f aca="false">RN11/PG11</f>
        <v>120.816455319149</v>
      </c>
      <c r="RP11" s="1" t="n">
        <v>55</v>
      </c>
      <c r="RQ11" s="1" t="n">
        <v>40</v>
      </c>
      <c r="RR11" s="23" t="n">
        <f aca="false">RP11/RQ11</f>
        <v>1.375</v>
      </c>
      <c r="RS11" s="1" t="n">
        <v>244</v>
      </c>
      <c r="RT11" s="1" t="n">
        <v>11</v>
      </c>
      <c r="RU11" s="23" t="n">
        <f aca="false">RP11/RT11</f>
        <v>5</v>
      </c>
      <c r="RV11" s="1" t="n">
        <v>22.9</v>
      </c>
      <c r="RW11" s="1" t="n">
        <f aca="false">((3.14*POWER(QA11,2)/4)*RV11*RD11)/1000</f>
        <v>4.94497562</v>
      </c>
      <c r="RX11" s="1" t="n">
        <f aca="false">RW11/RD11*1000</f>
        <v>95.095685</v>
      </c>
      <c r="RY11" s="1" t="n">
        <f aca="false">RW11/PG11</f>
        <v>2.63030618085106</v>
      </c>
      <c r="RZ11" s="1" t="n">
        <v>15.3</v>
      </c>
      <c r="SA11" s="1" t="n">
        <v>22</v>
      </c>
      <c r="SB11" s="1" t="n">
        <v>49</v>
      </c>
      <c r="SC11" s="1" t="n">
        <v>23</v>
      </c>
      <c r="SD11" s="23" t="n">
        <f aca="false">SB11/SC11</f>
        <v>2.1304347826087</v>
      </c>
      <c r="SE11" s="1" t="n">
        <v>191</v>
      </c>
      <c r="SF11" s="1" t="n">
        <v>14</v>
      </c>
      <c r="SG11" s="1" t="n">
        <v>99</v>
      </c>
      <c r="SH11" s="1" t="n">
        <f aca="false">SG11/PG11</f>
        <v>52.6595744680851</v>
      </c>
      <c r="SI11" s="1" t="n">
        <v>69</v>
      </c>
      <c r="SJ11" s="1" t="n">
        <f aca="false">SI11/PG11</f>
        <v>36.7021276595745</v>
      </c>
      <c r="SK11" s="1" t="n">
        <v>142</v>
      </c>
      <c r="SL11" s="1" t="n">
        <f aca="false">SK11/PG11</f>
        <v>75.531914893617</v>
      </c>
      <c r="SM11" s="1" t="n">
        <v>40</v>
      </c>
      <c r="SN11" s="1" t="n">
        <f aca="false">SM11/PG11</f>
        <v>21.2765957446808</v>
      </c>
      <c r="SO11" s="1" t="n">
        <f aca="false">SK11-SM11</f>
        <v>102</v>
      </c>
      <c r="SP11" s="1" t="n">
        <v>66</v>
      </c>
      <c r="SQ11" s="1" t="n">
        <v>26.6</v>
      </c>
      <c r="SR11" s="1" t="n">
        <v>13.2</v>
      </c>
      <c r="SS11" s="1" t="n">
        <f aca="false">SQ11/PG11</f>
        <v>14.1489361702128</v>
      </c>
      <c r="ST11" s="1" t="n">
        <f aca="false">SR11/PG11</f>
        <v>7.02127659574468</v>
      </c>
      <c r="SU11" s="23" t="n">
        <f aca="false">(SQ11-SR11)/SQ11</f>
        <v>0.503759398496241</v>
      </c>
      <c r="SV11" s="1" t="n">
        <v>126</v>
      </c>
      <c r="SW11" s="1" t="n">
        <v>72</v>
      </c>
      <c r="SX11" s="1" t="n">
        <f aca="false">SW11+(SV11-SW11)/3</f>
        <v>90</v>
      </c>
      <c r="SY11" s="1" t="n">
        <v>55</v>
      </c>
      <c r="SZ11" s="1" t="n">
        <v>10</v>
      </c>
      <c r="TA11" s="1" t="n">
        <v>57</v>
      </c>
      <c r="TB11" s="1" t="n">
        <f aca="false">TA11/PG11</f>
        <v>30.3191489361702</v>
      </c>
      <c r="TC11" s="1" t="n">
        <v>10</v>
      </c>
      <c r="TD11" s="1" t="n">
        <f aca="false">SZ11+TA11+TC11</f>
        <v>77</v>
      </c>
      <c r="TE11" s="1" t="n">
        <v>36</v>
      </c>
      <c r="TF11" s="23" t="n">
        <f aca="false">(TA11-TE11)/TA11</f>
        <v>0.368421052631579</v>
      </c>
      <c r="TG11" s="1" t="n">
        <v>67</v>
      </c>
      <c r="TH11" s="1" t="n">
        <f aca="false">(SZ11+TC11)/TA11</f>
        <v>0.350877192982456</v>
      </c>
      <c r="TI11" s="1" t="n">
        <f aca="false">(0.8*(1.04*(POWER(TD11,3)-POWER(TA11,3)))+0.6)/1000</f>
        <v>225.75548</v>
      </c>
      <c r="TJ11" s="1" t="n">
        <f aca="false">TI11/PG11</f>
        <v>120.08270212766</v>
      </c>
      <c r="TK11" s="1" t="n">
        <v>62</v>
      </c>
      <c r="TL11" s="1" t="n">
        <v>43</v>
      </c>
      <c r="TM11" s="23" t="n">
        <f aca="false">TK11/TL11</f>
        <v>1.44186046511628</v>
      </c>
      <c r="TN11" s="1" t="n">
        <v>199</v>
      </c>
      <c r="TO11" s="1" t="n">
        <v>14</v>
      </c>
      <c r="TP11" s="23" t="n">
        <f aca="false">TK11/TO11</f>
        <v>4.42857142857143</v>
      </c>
      <c r="TQ11" s="1" t="n">
        <v>28</v>
      </c>
      <c r="TR11" s="1" t="n">
        <f aca="false">((3.14*POWER(QA11,2)/4)*TQ11*SY11)/1000</f>
        <v>6.395081</v>
      </c>
      <c r="TS11" s="1" t="n">
        <f aca="false">TR11/SY11*1000</f>
        <v>116.2742</v>
      </c>
      <c r="TT11" s="1" t="n">
        <f aca="false">TR11/PG11</f>
        <v>3.40163882978723</v>
      </c>
      <c r="TU11" s="1" t="n">
        <v>23.6</v>
      </c>
      <c r="TV11" s="1" t="n">
        <v>23</v>
      </c>
      <c r="TW11" s="1" t="n">
        <v>37</v>
      </c>
      <c r="TX11" s="1" t="n">
        <v>21</v>
      </c>
      <c r="TY11" s="23" t="n">
        <f aca="false">TW11/TX11</f>
        <v>1.76190476190476</v>
      </c>
      <c r="TZ11" s="1" t="n">
        <v>222</v>
      </c>
      <c r="UA11" s="1" t="n">
        <v>15</v>
      </c>
      <c r="UB11" s="1" t="n">
        <v>94</v>
      </c>
      <c r="UC11" s="1" t="n">
        <f aca="false">UB11/PG11</f>
        <v>50</v>
      </c>
      <c r="UD11" s="1" t="n">
        <v>83</v>
      </c>
      <c r="UE11" s="1" t="n">
        <f aca="false">UD11/PG11</f>
        <v>44.1489361702128</v>
      </c>
      <c r="UF11" s="1" t="n">
        <v>141</v>
      </c>
      <c r="UG11" s="1" t="n">
        <f aca="false">UF11/PG11</f>
        <v>75</v>
      </c>
      <c r="UH11" s="1" t="n">
        <v>59</v>
      </c>
      <c r="UI11" s="1" t="n">
        <f aca="false">UH11/PG11</f>
        <v>31.3829787234043</v>
      </c>
      <c r="UJ11" s="1" t="n">
        <f aca="false">UF11-UH11</f>
        <v>82</v>
      </c>
      <c r="UK11" s="1" t="n">
        <v>58</v>
      </c>
      <c r="UL11" s="1" t="n">
        <v>26.3</v>
      </c>
      <c r="UM11" s="1" t="n">
        <v>11.7</v>
      </c>
      <c r="UN11" s="1" t="n">
        <f aca="false">UL11/PG11</f>
        <v>13.9893617021277</v>
      </c>
      <c r="UO11" s="1" t="n">
        <f aca="false">UM11/PG11</f>
        <v>6.22340425531915</v>
      </c>
      <c r="UP11" s="23" t="n">
        <f aca="false">(UL11-UM11)/UL11</f>
        <v>0.555133079847909</v>
      </c>
      <c r="UQ11" s="1" t="n">
        <v>95</v>
      </c>
      <c r="UR11" s="1" t="n">
        <v>66</v>
      </c>
      <c r="US11" s="1" t="n">
        <f aca="false">UR11+(UQ11-UR11)/3</f>
        <v>75.6666666666667</v>
      </c>
      <c r="UT11" s="1" t="n">
        <v>54</v>
      </c>
      <c r="UU11" s="1" t="n">
        <v>11</v>
      </c>
      <c r="UV11" s="1" t="n">
        <v>55</v>
      </c>
      <c r="UW11" s="1" t="n">
        <f aca="false">UV11/PG11</f>
        <v>29.2553191489362</v>
      </c>
      <c r="UX11" s="1" t="n">
        <v>10</v>
      </c>
      <c r="UY11" s="1" t="n">
        <f aca="false">UU11+UV11+UX11</f>
        <v>76</v>
      </c>
      <c r="UZ11" s="1" t="n">
        <v>37</v>
      </c>
      <c r="VA11" s="23" t="n">
        <f aca="false">(UV11-UZ11)/UV11</f>
        <v>0.327272727272727</v>
      </c>
      <c r="VB11" s="1" t="n">
        <v>60</v>
      </c>
      <c r="VC11" s="1" t="n">
        <f aca="false">(UU11+UX11)/UV11</f>
        <v>0.381818181818182</v>
      </c>
      <c r="VD11" s="1" t="n">
        <f aca="false">(0.8*(1.04*(POWER(UY11,3)-POWER(UV11,3)))+0.6)/1000</f>
        <v>226.804632</v>
      </c>
      <c r="VE11" s="1" t="n">
        <f aca="false">VD11/PG11</f>
        <v>120.640761702128</v>
      </c>
      <c r="VF11" s="1" t="n">
        <v>66</v>
      </c>
      <c r="VG11" s="1" t="n">
        <v>44</v>
      </c>
      <c r="VH11" s="23" t="n">
        <f aca="false">VF11/VG11</f>
        <v>1.5</v>
      </c>
      <c r="VI11" s="1" t="n">
        <v>257</v>
      </c>
      <c r="VJ11" s="1" t="n">
        <v>14</v>
      </c>
      <c r="VK11" s="23" t="n">
        <f aca="false">VF11/VJ11</f>
        <v>4.71428571428571</v>
      </c>
      <c r="VL11" s="1" t="n">
        <v>37.3</v>
      </c>
      <c r="VM11" s="1" t="n">
        <f aca="false">((3.14*POWER(QA11,2)/4)*VL11*UT11)/1000</f>
        <v>8.36426763</v>
      </c>
      <c r="VN11" s="1" t="n">
        <f aca="false">VM11/UT11*1000</f>
        <v>154.893845</v>
      </c>
      <c r="VO11" s="1" t="n">
        <f aca="false">VM11/PG11</f>
        <v>4.44907852659574</v>
      </c>
      <c r="VP11" s="1" t="n">
        <v>21.9</v>
      </c>
      <c r="VQ11" s="1" t="n">
        <v>25</v>
      </c>
      <c r="VR11" s="1" t="n">
        <v>36</v>
      </c>
      <c r="VS11" s="1" t="n">
        <v>21</v>
      </c>
      <c r="VT11" s="23" t="n">
        <f aca="false">VR11/VS11</f>
        <v>1.71428571428571</v>
      </c>
      <c r="VU11" s="1" t="n">
        <v>183</v>
      </c>
      <c r="VV11" s="1" t="n">
        <v>13</v>
      </c>
      <c r="VW11" s="1" t="n">
        <v>101</v>
      </c>
      <c r="VX11" s="1" t="n">
        <f aca="false">VW11/PG11</f>
        <v>53.7234042553192</v>
      </c>
      <c r="VY11" s="1" t="n">
        <v>69</v>
      </c>
      <c r="VZ11" s="1" t="n">
        <f aca="false">VY11/PG11</f>
        <v>36.7021276595745</v>
      </c>
      <c r="WA11" s="1" t="n">
        <v>150</v>
      </c>
      <c r="WB11" s="1" t="n">
        <f aca="false">WA11/PG11</f>
        <v>79.7872340425532</v>
      </c>
      <c r="WC11" s="1" t="n">
        <v>72</v>
      </c>
      <c r="WD11" s="1" t="n">
        <f aca="false">WC11/PG11</f>
        <v>38.2978723404255</v>
      </c>
      <c r="WE11" s="1" t="n">
        <f aca="false">WA11-WC11</f>
        <v>78</v>
      </c>
      <c r="WF11" s="1" t="n">
        <v>52</v>
      </c>
      <c r="WG11" s="1" t="n">
        <v>26.8</v>
      </c>
      <c r="WH11" s="1" t="n">
        <v>13.4</v>
      </c>
      <c r="WI11" s="1" t="n">
        <f aca="false">WG11/PG11</f>
        <v>14.2553191489362</v>
      </c>
      <c r="WJ11" s="1" t="n">
        <f aca="false">WH11/PG11</f>
        <v>7.12765957446809</v>
      </c>
      <c r="WK11" s="23" t="n">
        <f aca="false">(WG11-WH11)/WG11</f>
        <v>0.5</v>
      </c>
      <c r="WL11" s="1" t="n">
        <v>96</v>
      </c>
      <c r="WM11" s="1" t="n">
        <v>58</v>
      </c>
      <c r="WN11" s="1" t="n">
        <v>70.6666666666667</v>
      </c>
      <c r="WO11" s="1" t="n">
        <v>58</v>
      </c>
      <c r="WP11" s="1" t="n">
        <v>10</v>
      </c>
      <c r="WQ11" s="1" t="n">
        <v>57</v>
      </c>
      <c r="WR11" s="1" t="n">
        <v>30.3191489361702</v>
      </c>
      <c r="WS11" s="1" t="n">
        <v>11</v>
      </c>
      <c r="WT11" s="1" t="n">
        <v>78</v>
      </c>
      <c r="WU11" s="1" t="n">
        <v>36</v>
      </c>
      <c r="WV11" s="23" t="n">
        <v>0.368421052631579</v>
      </c>
      <c r="WW11" s="1" t="n">
        <v>64</v>
      </c>
      <c r="WX11" s="1" t="n">
        <v>0.368421052631579</v>
      </c>
      <c r="WY11" s="1" t="n">
        <v>240.747288</v>
      </c>
      <c r="WZ11" s="1" t="n">
        <v>128.057068085106</v>
      </c>
      <c r="XA11" s="1" t="n">
        <v>88</v>
      </c>
      <c r="XB11" s="1" t="n">
        <v>39</v>
      </c>
      <c r="XC11" s="23" t="n">
        <v>2.25641025641026</v>
      </c>
      <c r="XD11" s="1" t="n">
        <v>246</v>
      </c>
      <c r="XE11" s="1" t="n">
        <v>13</v>
      </c>
      <c r="XF11" s="23" t="n">
        <v>6.76923076923077</v>
      </c>
      <c r="XG11" s="1" t="n">
        <v>29.7</v>
      </c>
      <c r="XH11" s="1" t="n">
        <v>7.15335489</v>
      </c>
      <c r="XI11" s="1" t="n">
        <f aca="false">XH11/WO11*1000</f>
        <v>123.333705</v>
      </c>
      <c r="XJ11" s="1" t="n">
        <v>3.80497600531915</v>
      </c>
      <c r="XK11" s="1" t="n">
        <v>20.9</v>
      </c>
      <c r="XL11" s="1" t="n">
        <v>27</v>
      </c>
      <c r="XM11" s="1" t="n">
        <v>49</v>
      </c>
      <c r="XN11" s="1" t="n">
        <v>24</v>
      </c>
      <c r="XO11" s="23" t="n">
        <v>2.04166666666667</v>
      </c>
      <c r="XP11" s="1" t="n">
        <v>220</v>
      </c>
      <c r="XQ11" s="1" t="n">
        <v>16</v>
      </c>
      <c r="XR11" s="1" t="n">
        <v>95</v>
      </c>
      <c r="XS11" s="1" t="n">
        <v>50.531914893617</v>
      </c>
      <c r="XT11" s="1" t="n">
        <v>75</v>
      </c>
      <c r="XU11" s="1" t="n">
        <v>39.8936170212766</v>
      </c>
      <c r="XV11" s="1" t="n">
        <v>161</v>
      </c>
      <c r="XW11" s="1" t="n">
        <v>85.6382978723404</v>
      </c>
      <c r="XX11" s="1" t="n">
        <v>68</v>
      </c>
      <c r="XY11" s="1" t="n">
        <v>36.1702127659575</v>
      </c>
      <c r="XZ11" s="1" t="n">
        <v>93</v>
      </c>
      <c r="YA11" s="1" t="n">
        <v>61</v>
      </c>
      <c r="YB11" s="1" t="n">
        <v>23.7</v>
      </c>
      <c r="YC11" s="1" t="n">
        <v>13.6</v>
      </c>
      <c r="YD11" s="1" t="n">
        <v>12.6063829787234</v>
      </c>
      <c r="YE11" s="1" t="n">
        <v>7.23404255319149</v>
      </c>
      <c r="YF11" s="23" t="n">
        <v>0.426160337552743</v>
      </c>
      <c r="YG11" s="1" t="n">
        <v>129</v>
      </c>
      <c r="YH11" s="1" t="n">
        <v>79</v>
      </c>
      <c r="YI11" s="1" t="n">
        <v>95.6666666666667</v>
      </c>
      <c r="YJ11" s="1" t="n">
        <v>36</v>
      </c>
      <c r="YK11" s="1" t="n">
        <v>10</v>
      </c>
      <c r="YL11" s="1" t="n">
        <v>59</v>
      </c>
      <c r="YM11" s="1" t="n">
        <v>31.3829787234043</v>
      </c>
      <c r="YN11" s="1" t="n">
        <v>11</v>
      </c>
      <c r="YO11" s="1" t="n">
        <v>80</v>
      </c>
      <c r="YP11" s="1" t="n">
        <v>40</v>
      </c>
      <c r="YQ11" s="23" t="n">
        <v>0.322033898305085</v>
      </c>
      <c r="YR11" s="1" t="n">
        <v>60</v>
      </c>
      <c r="YS11" s="1" t="n">
        <v>0.35593220338983</v>
      </c>
      <c r="YT11" s="1" t="n">
        <v>255.109272</v>
      </c>
      <c r="YU11" s="1" t="n">
        <v>135.696421276596</v>
      </c>
      <c r="YV11" s="1" t="n">
        <v>90</v>
      </c>
      <c r="YW11" s="1" t="n">
        <v>36</v>
      </c>
      <c r="YX11" s="23" t="n">
        <v>2.5</v>
      </c>
      <c r="YY11" s="1" t="n">
        <v>201</v>
      </c>
      <c r="YZ11" s="1" t="n">
        <v>15</v>
      </c>
      <c r="ZA11" s="23" t="n">
        <v>6</v>
      </c>
      <c r="ZB11" s="1" t="n">
        <v>25.3</v>
      </c>
      <c r="ZC11" s="1" t="n">
        <v>3.78223362</v>
      </c>
      <c r="ZD11" s="1" t="n">
        <f aca="false">ZC11/YJ11*1000</f>
        <v>105.062045</v>
      </c>
      <c r="ZE11" s="1" t="n">
        <v>2.01182639361702</v>
      </c>
      <c r="ZF11" s="1" t="n">
        <v>22.6</v>
      </c>
      <c r="ZG11" s="1" t="n">
        <v>-1</v>
      </c>
      <c r="ZH11" s="1" t="n">
        <v>-1</v>
      </c>
      <c r="ZI11" s="1" t="n">
        <v>-1</v>
      </c>
      <c r="ZJ11" s="23" t="n">
        <v>-1</v>
      </c>
      <c r="ZK11" s="1" t="n">
        <v>-1</v>
      </c>
      <c r="ZL11" s="1" t="n">
        <v>14</v>
      </c>
      <c r="ZM11" s="1" t="n">
        <v>105</v>
      </c>
      <c r="ZN11" s="1" t="n">
        <v>55.8510638297872</v>
      </c>
      <c r="ZO11" s="1" t="n">
        <v>96</v>
      </c>
      <c r="ZP11" s="1" t="n">
        <v>51.063829787234</v>
      </c>
      <c r="ZQ11" s="1" t="n">
        <v>172</v>
      </c>
      <c r="ZR11" s="1" t="n">
        <v>91.4893617021277</v>
      </c>
      <c r="ZS11" s="1" t="n">
        <v>85</v>
      </c>
      <c r="ZT11" s="1" t="n">
        <v>45.2127659574468</v>
      </c>
      <c r="ZU11" s="1" t="n">
        <v>87</v>
      </c>
      <c r="ZV11" s="1" t="n">
        <v>51</v>
      </c>
      <c r="ZW11" s="1" t="n">
        <v>27.2</v>
      </c>
      <c r="ZX11" s="1" t="n">
        <v>12</v>
      </c>
      <c r="ZY11" s="1" t="n">
        <v>14.468085106383</v>
      </c>
      <c r="ZZ11" s="1" t="n">
        <v>6.38297872340426</v>
      </c>
      <c r="AAA11" s="23" t="n">
        <v>0.558823529411765</v>
      </c>
      <c r="AAB11" s="1" t="n">
        <v>118</v>
      </c>
      <c r="AAC11" s="1" t="n">
        <v>64</v>
      </c>
      <c r="AAD11" s="1" t="n">
        <v>82</v>
      </c>
      <c r="AAE11" s="1" t="n">
        <v>38</v>
      </c>
      <c r="AAF11" s="1" t="n">
        <v>10</v>
      </c>
      <c r="AAG11" s="1" t="n">
        <v>54</v>
      </c>
      <c r="AAH11" s="1" t="n">
        <v>28.7234042553191</v>
      </c>
      <c r="AAI11" s="1" t="n">
        <v>10</v>
      </c>
      <c r="AAJ11" s="1" t="n">
        <v>74</v>
      </c>
      <c r="AAK11" s="1" t="n">
        <v>37</v>
      </c>
      <c r="AAL11" s="23" t="n">
        <v>0.314814814814815</v>
      </c>
      <c r="AAM11" s="1" t="n">
        <v>61</v>
      </c>
      <c r="AAN11" s="1" t="n">
        <v>0.37037037037037</v>
      </c>
      <c r="AAO11" s="1" t="n">
        <v>206.13692</v>
      </c>
      <c r="AAP11" s="1" t="n">
        <v>109.64729787234</v>
      </c>
      <c r="AAQ11" s="1" t="n">
        <v>80</v>
      </c>
      <c r="AAR11" s="1" t="n">
        <v>54</v>
      </c>
      <c r="AAS11" s="23" t="n">
        <v>1.48148148148148</v>
      </c>
      <c r="AAT11" s="1" t="n">
        <v>182</v>
      </c>
      <c r="AAU11" s="1" t="n">
        <v>12</v>
      </c>
      <c r="AAV11" s="23" t="n">
        <v>6.66666666666667</v>
      </c>
      <c r="AAW11" s="1" t="n">
        <v>-1</v>
      </c>
      <c r="AAX11" s="1" t="n">
        <v>-1</v>
      </c>
      <c r="AAY11" s="1" t="n">
        <v>-1</v>
      </c>
      <c r="AAZ11" s="1" t="n">
        <v>-1</v>
      </c>
      <c r="ABA11" s="1" t="n">
        <v>19.5</v>
      </c>
      <c r="ABB11" s="1" t="n">
        <v>-1</v>
      </c>
      <c r="ABC11" s="1" t="n">
        <v>48</v>
      </c>
      <c r="ABD11" s="1" t="n">
        <v>22</v>
      </c>
      <c r="ABE11" s="23" t="n">
        <v>2.18181818181818</v>
      </c>
      <c r="ABF11" s="1" t="n">
        <v>184</v>
      </c>
      <c r="ABG11" s="1" t="n">
        <v>15</v>
      </c>
      <c r="ABH11" s="1" t="n">
        <v>87</v>
      </c>
      <c r="ABI11" s="1" t="n">
        <v>46.2765957446809</v>
      </c>
      <c r="ABJ11" s="1" t="n">
        <v>86</v>
      </c>
      <c r="ABK11" s="1" t="n">
        <v>45.7446808510638</v>
      </c>
      <c r="ABL11" s="1" t="n">
        <v>-1</v>
      </c>
      <c r="ABM11" s="1" t="n">
        <v>-1</v>
      </c>
      <c r="ABN11" s="1" t="n">
        <v>-1</v>
      </c>
      <c r="ABO11" s="1" t="n">
        <v>-1</v>
      </c>
      <c r="ABP11" s="1" t="n">
        <v>-1</v>
      </c>
      <c r="ABQ11" s="1" t="n">
        <v>-1</v>
      </c>
      <c r="ABR11" s="1" t="n">
        <v>28.9</v>
      </c>
      <c r="ABS11" s="1" t="n">
        <v>13.8</v>
      </c>
      <c r="ABT11" s="1" t="n">
        <v>15.3723404255319</v>
      </c>
      <c r="ABU11" s="1" t="n">
        <v>7.34042553191489</v>
      </c>
      <c r="ABV11" s="23" t="n">
        <v>0.522491349480969</v>
      </c>
      <c r="ABW11" s="1" t="n">
        <v>131</v>
      </c>
      <c r="ABX11" s="1" t="n">
        <v>73</v>
      </c>
      <c r="ABY11" s="1" t="n">
        <v>92.3333333333333</v>
      </c>
      <c r="ABZ11" s="1" t="n">
        <v>50</v>
      </c>
      <c r="ACA11" s="1" t="n">
        <v>10</v>
      </c>
      <c r="ACB11" s="1" t="n">
        <v>57</v>
      </c>
      <c r="ACC11" s="1" t="n">
        <v>30.3191489361702</v>
      </c>
      <c r="ACD11" s="1" t="n">
        <v>10</v>
      </c>
      <c r="ACE11" s="1" t="n">
        <v>77</v>
      </c>
      <c r="ACF11" s="1" t="n">
        <v>36</v>
      </c>
      <c r="ACG11" s="23" t="n">
        <v>0.368421052631579</v>
      </c>
      <c r="ACH11" s="1" t="n">
        <v>66</v>
      </c>
      <c r="ACI11" s="1" t="n">
        <v>0.350877192982456</v>
      </c>
      <c r="ACJ11" s="1" t="n">
        <v>225.75548</v>
      </c>
      <c r="ACK11" s="1" t="n">
        <v>120.08270212766</v>
      </c>
      <c r="ACL11" s="1" t="n">
        <v>81</v>
      </c>
      <c r="ACM11" s="1" t="n">
        <v>38</v>
      </c>
      <c r="ACN11" s="23" t="n">
        <v>2.13157894736842</v>
      </c>
      <c r="ACO11" s="1" t="n">
        <v>224</v>
      </c>
      <c r="ACP11" s="1" t="n">
        <v>12</v>
      </c>
      <c r="ACQ11" s="23" t="n">
        <v>6.75</v>
      </c>
      <c r="ACR11" s="1" t="n">
        <v>32</v>
      </c>
      <c r="ACS11" s="1" t="n">
        <v>6.64424</v>
      </c>
      <c r="ACT11" s="1" t="n">
        <f aca="false">ACS11/ABZ11*1000</f>
        <v>132.8848</v>
      </c>
      <c r="ACU11" s="1" t="n">
        <v>3.53417021276596</v>
      </c>
      <c r="ACV11" s="1" t="n">
        <v>23.1</v>
      </c>
      <c r="ACW11" s="1" t="n">
        <v>36</v>
      </c>
      <c r="ACX11" s="1" t="n">
        <v>56</v>
      </c>
      <c r="ACY11" s="1" t="n">
        <v>25</v>
      </c>
      <c r="ACZ11" s="23" t="n">
        <v>2.24</v>
      </c>
      <c r="ADA11" s="1" t="n">
        <v>215</v>
      </c>
      <c r="ADB11" s="1" t="n">
        <v>15</v>
      </c>
      <c r="ADC11" s="1" t="n">
        <v>105</v>
      </c>
      <c r="ADD11" s="1" t="n">
        <v>55.8510638297872</v>
      </c>
      <c r="ADE11" s="1" t="n">
        <v>78</v>
      </c>
      <c r="ADF11" s="1" t="n">
        <v>41.4893617021277</v>
      </c>
      <c r="ADG11" s="1" t="n">
        <v>155</v>
      </c>
      <c r="ADH11" s="1" t="n">
        <v>82.4468085106383</v>
      </c>
      <c r="ADI11" s="1" t="n">
        <v>62</v>
      </c>
      <c r="ADJ11" s="1" t="n">
        <v>32.9787234042553</v>
      </c>
      <c r="ADK11" s="1" t="n">
        <v>93</v>
      </c>
      <c r="ADL11" s="1" t="n">
        <v>63</v>
      </c>
      <c r="ADM11" s="1" t="n">
        <v>29.7</v>
      </c>
      <c r="ADN11" s="1" t="n">
        <v>10.7</v>
      </c>
      <c r="ADO11" s="1" t="n">
        <v>15.7978723404255</v>
      </c>
      <c r="ADP11" s="1" t="n">
        <v>5.69148936170213</v>
      </c>
      <c r="ADQ11" s="23" t="n">
        <v>0.63973063973064</v>
      </c>
    </row>
    <row r="12" s="1" customFormat="true" ht="21" hidden="false" customHeight="false" outlineLevel="0" collapsed="false">
      <c r="A12" s="68" t="s">
        <v>594</v>
      </c>
      <c r="B12" s="15" t="s">
        <v>502</v>
      </c>
      <c r="C12" s="15" t="n">
        <v>29</v>
      </c>
      <c r="D12" s="15" t="n">
        <v>80</v>
      </c>
      <c r="E12" s="15" t="n">
        <v>179</v>
      </c>
      <c r="F12" s="17" t="n">
        <v>2</v>
      </c>
      <c r="G12" s="17" t="n">
        <v>3</v>
      </c>
      <c r="H12" s="28" t="n">
        <v>91</v>
      </c>
      <c r="I12" s="17" t="n">
        <v>413</v>
      </c>
      <c r="J12" s="17" t="n">
        <v>46</v>
      </c>
      <c r="K12" s="17" t="n">
        <v>123</v>
      </c>
      <c r="L12" s="17" t="n">
        <v>998</v>
      </c>
      <c r="M12" s="17" t="n">
        <v>998</v>
      </c>
      <c r="N12" s="17" t="n">
        <v>998</v>
      </c>
      <c r="O12" s="17" t="n">
        <v>998</v>
      </c>
      <c r="P12" s="17" t="n">
        <v>998</v>
      </c>
      <c r="Q12" s="17" t="n">
        <v>998</v>
      </c>
      <c r="R12" s="17" t="n">
        <v>998</v>
      </c>
      <c r="S12" s="17" t="n">
        <v>998</v>
      </c>
      <c r="T12" s="17" t="n">
        <v>998</v>
      </c>
      <c r="U12" s="17" t="n">
        <v>998</v>
      </c>
      <c r="V12" s="17" t="n">
        <v>1768</v>
      </c>
      <c r="W12" s="32" t="n">
        <v>0.559722222222222</v>
      </c>
      <c r="X12" s="69" t="n">
        <v>70</v>
      </c>
      <c r="Y12" s="69" t="n">
        <v>58</v>
      </c>
      <c r="Z12" s="69" t="n">
        <v>56</v>
      </c>
      <c r="AA12" s="69" t="n">
        <v>55</v>
      </c>
      <c r="AB12" s="69" t="n">
        <v>58</v>
      </c>
      <c r="AC12" s="69" t="n">
        <v>62</v>
      </c>
      <c r="AD12" s="69" t="n">
        <v>62</v>
      </c>
      <c r="AE12" s="69" t="n">
        <v>65</v>
      </c>
      <c r="AF12" s="69" t="n">
        <v>69</v>
      </c>
      <c r="AG12" s="69" t="n">
        <v>54</v>
      </c>
      <c r="AH12" s="69" t="n">
        <v>54</v>
      </c>
      <c r="AI12" s="69" t="n">
        <v>52</v>
      </c>
      <c r="AJ12" s="69" t="n">
        <v>54</v>
      </c>
      <c r="AK12" s="69" t="n">
        <v>59</v>
      </c>
      <c r="AL12" s="69" t="n">
        <v>61</v>
      </c>
      <c r="AM12" s="69" t="n">
        <v>62</v>
      </c>
      <c r="AN12" s="69" t="n">
        <v>0.985714285714286</v>
      </c>
      <c r="AO12" s="69" t="n">
        <v>0.931034482758621</v>
      </c>
      <c r="AP12" s="69" t="n">
        <v>0.964285714285714</v>
      </c>
      <c r="AQ12" s="69" t="n">
        <v>0.945454545454545</v>
      </c>
      <c r="AR12" s="69" t="n">
        <v>0.931034482758621</v>
      </c>
      <c r="AS12" s="69" t="n">
        <v>0.951612903225806</v>
      </c>
      <c r="AT12" s="69" t="n">
        <v>0.983870967741935</v>
      </c>
      <c r="AU12" s="69" t="n">
        <v>0.953846153846154</v>
      </c>
      <c r="AV12" s="69" t="n">
        <v>176</v>
      </c>
      <c r="AW12" s="69" t="n">
        <v>152</v>
      </c>
      <c r="AX12" s="69" t="n">
        <v>166</v>
      </c>
      <c r="AY12" s="69" t="n">
        <v>144</v>
      </c>
      <c r="AZ12" s="69" t="n">
        <v>127</v>
      </c>
      <c r="BA12" s="69" t="n">
        <v>151</v>
      </c>
      <c r="BB12" s="69" t="n">
        <v>167</v>
      </c>
      <c r="BC12" s="69" t="n">
        <v>170</v>
      </c>
      <c r="BD12" s="69" t="n">
        <v>44</v>
      </c>
      <c r="BE12" s="69" t="n">
        <v>34</v>
      </c>
      <c r="BF12" s="69" t="n">
        <v>34</v>
      </c>
      <c r="BG12" s="69" t="n">
        <v>33</v>
      </c>
      <c r="BH12" s="69" t="n">
        <v>34</v>
      </c>
      <c r="BI12" s="69" t="n">
        <v>37</v>
      </c>
      <c r="BJ12" s="69" t="n">
        <v>37</v>
      </c>
      <c r="BK12" s="69" t="n">
        <v>40</v>
      </c>
      <c r="BL12" s="69" t="n">
        <v>88.5714285714286</v>
      </c>
      <c r="BM12" s="69" t="n">
        <v>81.0344827586207</v>
      </c>
      <c r="BN12" s="69" t="n">
        <v>76.7857142857143</v>
      </c>
      <c r="BO12" s="69" t="n">
        <v>69.0909090909091</v>
      </c>
      <c r="BP12" s="69" t="n">
        <v>65.5172413793104</v>
      </c>
      <c r="BQ12" s="69" t="n">
        <v>77.4193548387097</v>
      </c>
      <c r="BR12" s="69" t="n">
        <v>85.4838709677419</v>
      </c>
      <c r="BS12" s="69" t="n">
        <v>93.8461538461538</v>
      </c>
      <c r="BT12" s="69" t="n">
        <v>291</v>
      </c>
      <c r="BU12" s="69" t="n">
        <v>278</v>
      </c>
      <c r="BV12" s="69" t="n">
        <v>277</v>
      </c>
      <c r="BW12" s="69" t="n">
        <v>295</v>
      </c>
      <c r="BX12" s="69" t="n">
        <v>-1</v>
      </c>
      <c r="BY12" s="69" t="n">
        <v>275</v>
      </c>
      <c r="BZ12" s="69" t="n">
        <v>225</v>
      </c>
      <c r="CA12" s="69" t="n">
        <v>283</v>
      </c>
      <c r="CB12" s="69" t="n">
        <v>327</v>
      </c>
      <c r="CC12" s="69" t="n">
        <v>209</v>
      </c>
      <c r="CD12" s="69" t="n">
        <v>202</v>
      </c>
      <c r="CE12" s="69" t="n">
        <v>275</v>
      </c>
      <c r="CF12" s="69" t="n">
        <v>-1</v>
      </c>
      <c r="CG12" s="69" t="n">
        <v>267</v>
      </c>
      <c r="CH12" s="69" t="n">
        <v>255</v>
      </c>
      <c r="CI12" s="69" t="n">
        <v>323</v>
      </c>
      <c r="CJ12" s="69" t="n">
        <v>1.12371134020619</v>
      </c>
      <c r="CK12" s="69" t="n">
        <v>0.751798561151079</v>
      </c>
      <c r="CL12" s="69" t="n">
        <v>0.729241877256318</v>
      </c>
      <c r="CM12" s="69" t="n">
        <v>0.932203389830508</v>
      </c>
      <c r="CN12" s="69" t="n">
        <v>-1</v>
      </c>
      <c r="CO12" s="69" t="n">
        <v>0.970909090909091</v>
      </c>
      <c r="CP12" s="69" t="n">
        <v>1.13333333333333</v>
      </c>
      <c r="CQ12" s="69" t="n">
        <v>1.14134275618375</v>
      </c>
      <c r="CR12" s="69" t="n">
        <v>736</v>
      </c>
      <c r="CS12" s="69" t="n">
        <v>514</v>
      </c>
      <c r="CT12" s="69" t="n">
        <v>588</v>
      </c>
      <c r="CU12" s="69" t="n">
        <v>619</v>
      </c>
      <c r="CV12" s="69" t="n">
        <v>630</v>
      </c>
      <c r="CW12" s="69" t="n">
        <v>701</v>
      </c>
      <c r="CX12" s="69" t="n">
        <v>630</v>
      </c>
      <c r="CY12" s="69" t="n">
        <v>742</v>
      </c>
      <c r="CZ12" s="69" t="n">
        <v>201</v>
      </c>
      <c r="DA12" s="69" t="n">
        <v>173</v>
      </c>
      <c r="DB12" s="69" t="n">
        <v>173</v>
      </c>
      <c r="DC12" s="69" t="n">
        <v>184</v>
      </c>
      <c r="DD12" s="69" t="n">
        <v>164</v>
      </c>
      <c r="DE12" s="69" t="n">
        <v>187</v>
      </c>
      <c r="DF12" s="69" t="n">
        <v>162</v>
      </c>
      <c r="DG12" s="69" t="n">
        <v>208</v>
      </c>
      <c r="DH12" s="69" t="n">
        <v>93.127147766323</v>
      </c>
      <c r="DI12" s="69" t="n">
        <v>69.4244604316547</v>
      </c>
      <c r="DJ12" s="69" t="n">
        <v>81.2274368231047</v>
      </c>
      <c r="DK12" s="69" t="n">
        <v>85.7627118644068</v>
      </c>
      <c r="DL12" s="69" t="n">
        <v>-1</v>
      </c>
      <c r="DM12" s="69" t="n">
        <v>94.1818181818182</v>
      </c>
      <c r="DN12" s="69" t="n">
        <v>95.5555555555556</v>
      </c>
      <c r="DO12" s="69" t="n">
        <v>94.3462897526502</v>
      </c>
      <c r="DP12" s="69" t="n">
        <v>1133.3</v>
      </c>
      <c r="DQ12" s="69" t="n">
        <v>76.5</v>
      </c>
      <c r="DR12" s="69" t="n">
        <v>53.19</v>
      </c>
      <c r="DS12" s="69" t="n">
        <v>82.2</v>
      </c>
      <c r="DT12" s="69" t="n">
        <v>54.77</v>
      </c>
      <c r="DU12" s="69" t="n">
        <v>14</v>
      </c>
      <c r="DV12" s="69" t="n">
        <v>85.9</v>
      </c>
      <c r="DW12" s="69" t="n">
        <v>0.163</v>
      </c>
      <c r="DX12" s="69" t="n">
        <v>300</v>
      </c>
      <c r="DY12" s="69" t="n">
        <v>927.8</v>
      </c>
      <c r="DZ12" s="69" t="n">
        <v>97</v>
      </c>
      <c r="EA12" s="69" t="n">
        <v>65.45</v>
      </c>
      <c r="EB12" s="69" t="n">
        <v>52.1</v>
      </c>
      <c r="EC12" s="69" t="n">
        <v>34.8</v>
      </c>
      <c r="ED12" s="69" t="n">
        <v>77</v>
      </c>
      <c r="EE12" s="69" t="n">
        <v>23</v>
      </c>
      <c r="EF12" s="69" t="n">
        <v>3.339</v>
      </c>
      <c r="EG12" s="69" t="n">
        <v>300</v>
      </c>
      <c r="EH12" s="69" t="n">
        <v>704.7</v>
      </c>
      <c r="EI12" s="69" t="n">
        <v>45</v>
      </c>
      <c r="EJ12" s="69" t="n">
        <v>85.46</v>
      </c>
      <c r="EK12" s="69" t="n">
        <v>28.2</v>
      </c>
      <c r="EL12" s="69" t="n">
        <v>5.7</v>
      </c>
      <c r="EM12" s="69" t="n">
        <v>72.9</v>
      </c>
      <c r="EN12" s="69" t="n">
        <v>26.9</v>
      </c>
      <c r="EO12" s="69" t="n">
        <v>2.713</v>
      </c>
      <c r="EP12" s="69" t="n">
        <v>300</v>
      </c>
      <c r="EQ12" s="69" t="n">
        <v>579.3</v>
      </c>
      <c r="ER12" s="69" t="n">
        <v>40</v>
      </c>
      <c r="ES12" s="69" t="n">
        <v>104.02</v>
      </c>
      <c r="ET12" s="69" t="n">
        <v>18.6</v>
      </c>
      <c r="EU12" s="69" t="n">
        <v>2.3</v>
      </c>
      <c r="EV12" s="69" t="n">
        <v>88.1</v>
      </c>
      <c r="EW12" s="69" t="n">
        <v>11.9</v>
      </c>
      <c r="EX12" s="69" t="n">
        <v>7.388</v>
      </c>
      <c r="EY12" s="21" t="n">
        <v>300</v>
      </c>
      <c r="EZ12" s="69" t="n">
        <v>826.8</v>
      </c>
      <c r="FA12" s="69" t="n">
        <v>49.4</v>
      </c>
      <c r="FB12" s="69" t="n">
        <v>72.82</v>
      </c>
      <c r="FC12" s="69" t="n">
        <v>34.8</v>
      </c>
      <c r="FD12" s="69" t="n">
        <v>12.7</v>
      </c>
      <c r="FE12" s="69" t="n">
        <v>64.2</v>
      </c>
      <c r="FF12" s="69" t="n">
        <v>35.5</v>
      </c>
      <c r="FG12" s="69" t="n">
        <v>1.808</v>
      </c>
      <c r="FH12" s="69" t="n">
        <v>300</v>
      </c>
      <c r="FI12" s="69" t="n">
        <v>640</v>
      </c>
      <c r="FJ12" s="69" t="n">
        <v>57</v>
      </c>
      <c r="FK12" s="69" t="n">
        <v>94.45</v>
      </c>
      <c r="FL12" s="69" t="n">
        <v>24.6</v>
      </c>
      <c r="FM12" s="69" t="n">
        <v>4.3</v>
      </c>
      <c r="FN12" s="69" t="n">
        <v>95.3</v>
      </c>
      <c r="FO12" s="69" t="n">
        <v>4.7</v>
      </c>
      <c r="FP12" s="69" t="n">
        <v>20.457</v>
      </c>
      <c r="FQ12" s="21" t="n">
        <v>300</v>
      </c>
      <c r="FR12" s="69" t="n">
        <v>985.4</v>
      </c>
      <c r="FS12" s="69" t="n">
        <v>143.4</v>
      </c>
      <c r="FT12" s="69" t="n">
        <v>62.15</v>
      </c>
      <c r="FU12" s="69" t="n">
        <v>157.8</v>
      </c>
      <c r="FV12" s="69" t="n">
        <v>68.6</v>
      </c>
      <c r="FW12" s="69" t="n">
        <v>46.3</v>
      </c>
      <c r="FX12" s="69" t="n">
        <v>53.7</v>
      </c>
      <c r="FY12" s="69" t="n">
        <v>0.862</v>
      </c>
      <c r="FZ12" s="69" t="n">
        <v>300</v>
      </c>
      <c r="GA12" s="69" t="n">
        <v>668.5</v>
      </c>
      <c r="GB12" s="69" t="n">
        <v>78.8</v>
      </c>
      <c r="GC12" s="69" t="n">
        <v>90.82</v>
      </c>
      <c r="GD12" s="69" t="n">
        <v>46.3</v>
      </c>
      <c r="GE12" s="69" t="n">
        <v>12.1</v>
      </c>
      <c r="GF12" s="69" t="n">
        <v>90.2</v>
      </c>
      <c r="GG12" s="69" t="n">
        <v>9.8</v>
      </c>
      <c r="GH12" s="69" t="n">
        <v>9.242</v>
      </c>
      <c r="GI12" s="21" t="n">
        <v>300</v>
      </c>
      <c r="GJ12" s="69" t="n">
        <v>1182.7</v>
      </c>
      <c r="GK12" s="69" t="n">
        <v>162.8</v>
      </c>
      <c r="GL12" s="69" t="n">
        <v>51.81</v>
      </c>
      <c r="GM12" s="69" t="n">
        <v>220.5</v>
      </c>
      <c r="GN12" s="69" t="n">
        <v>69.4</v>
      </c>
      <c r="GO12" s="69" t="n">
        <v>28.8</v>
      </c>
      <c r="GP12" s="69" t="n">
        <v>71.1</v>
      </c>
      <c r="GQ12" s="69" t="n">
        <v>0.405</v>
      </c>
      <c r="GR12" s="69" t="n">
        <v>300</v>
      </c>
      <c r="GS12" s="69" t="n">
        <v>725.3</v>
      </c>
      <c r="GT12" s="69" t="n">
        <v>85.1</v>
      </c>
      <c r="GU12" s="69" t="n">
        <v>83.74</v>
      </c>
      <c r="GV12" s="69" t="n">
        <v>46.2</v>
      </c>
      <c r="GW12" s="69" t="n">
        <v>16</v>
      </c>
      <c r="GX12" s="69" t="n">
        <v>90.9</v>
      </c>
      <c r="GY12" s="69" t="n">
        <v>9.1</v>
      </c>
      <c r="GZ12" s="69" t="n">
        <v>10.004</v>
      </c>
      <c r="HA12" s="21" t="n">
        <v>300</v>
      </c>
      <c r="HB12" s="69" t="n">
        <v>1298.3</v>
      </c>
      <c r="HC12" s="69" t="n">
        <v>100.4</v>
      </c>
      <c r="HD12" s="69" t="n">
        <v>46.51</v>
      </c>
      <c r="HE12" s="69" t="n">
        <v>108.9</v>
      </c>
      <c r="HF12" s="69" t="n">
        <v>66.5</v>
      </c>
      <c r="HG12" s="69" t="n">
        <v>44.8</v>
      </c>
      <c r="HH12" s="69" t="n">
        <v>55.1</v>
      </c>
      <c r="HI12" s="69" t="n">
        <v>0.813</v>
      </c>
      <c r="HJ12" s="69" t="n">
        <v>300</v>
      </c>
      <c r="HK12" s="69" t="n">
        <v>975.7</v>
      </c>
      <c r="HL12" s="69" t="n">
        <v>142.4</v>
      </c>
      <c r="HM12" s="69" t="n">
        <v>62.92</v>
      </c>
      <c r="HN12" s="69" t="n">
        <v>100.2</v>
      </c>
      <c r="HO12" s="69" t="n">
        <v>55.2</v>
      </c>
      <c r="HP12" s="69" t="n">
        <v>62.6</v>
      </c>
      <c r="HQ12" s="69" t="n">
        <v>37.1</v>
      </c>
      <c r="HR12" s="69" t="n">
        <v>1.687</v>
      </c>
      <c r="HS12" s="69" t="n">
        <v>300</v>
      </c>
      <c r="HT12" s="69" t="n">
        <v>1184.1</v>
      </c>
      <c r="HU12" s="69" t="n">
        <v>84.8</v>
      </c>
      <c r="HV12" s="69" t="n">
        <v>50.98</v>
      </c>
      <c r="HW12" s="69" t="n">
        <v>93.8</v>
      </c>
      <c r="HX12" s="69" t="n">
        <v>57.7</v>
      </c>
      <c r="HY12" s="69" t="n">
        <v>28.9</v>
      </c>
      <c r="HZ12" s="69" t="n">
        <v>71.1</v>
      </c>
      <c r="IA12" s="69" t="n">
        <v>0.406</v>
      </c>
      <c r="IB12" s="69" t="n">
        <v>300</v>
      </c>
      <c r="IC12" s="69" t="n">
        <v>869</v>
      </c>
      <c r="ID12" s="69" t="n">
        <v>92.2</v>
      </c>
      <c r="IE12" s="69" t="n">
        <v>69.85</v>
      </c>
      <c r="IF12" s="69" t="n">
        <v>43.8</v>
      </c>
      <c r="IG12" s="69" t="n">
        <v>20</v>
      </c>
      <c r="IH12" s="69" t="n">
        <v>81.2</v>
      </c>
      <c r="II12" s="69" t="n">
        <v>18.8</v>
      </c>
      <c r="IJ12" s="69" t="n">
        <v>4.332</v>
      </c>
      <c r="IK12" s="69" t="n">
        <v>300</v>
      </c>
      <c r="IL12" s="69" t="n">
        <v>1019.8</v>
      </c>
      <c r="IM12" s="69" t="n">
        <v>68.6</v>
      </c>
      <c r="IN12" s="69" t="n">
        <v>59.1</v>
      </c>
      <c r="IO12" s="69" t="n">
        <v>73.1</v>
      </c>
      <c r="IP12" s="69" t="n">
        <v>58.2</v>
      </c>
      <c r="IQ12" s="69" t="n">
        <v>14.8</v>
      </c>
      <c r="IR12" s="69" t="n">
        <v>85.2</v>
      </c>
      <c r="IS12" s="69" t="n">
        <v>0.174</v>
      </c>
      <c r="IT12" s="69" t="n">
        <v>300</v>
      </c>
      <c r="IU12" s="69" t="n">
        <v>791.5</v>
      </c>
      <c r="IV12" s="69" t="n">
        <v>59</v>
      </c>
      <c r="IW12" s="69" t="n">
        <v>76.23</v>
      </c>
      <c r="IX12" s="69" t="n">
        <v>22.5</v>
      </c>
      <c r="IY12" s="69" t="n">
        <v>3.4</v>
      </c>
      <c r="IZ12" s="69" t="n">
        <v>90.1</v>
      </c>
      <c r="JA12" s="69" t="n">
        <v>9.9</v>
      </c>
      <c r="JB12" s="69" t="n">
        <v>9.142</v>
      </c>
      <c r="JC12" s="69" t="n">
        <v>300</v>
      </c>
      <c r="JD12" s="70" t="n">
        <v>1.5</v>
      </c>
      <c r="JE12" s="70" t="n">
        <v>1.4</v>
      </c>
      <c r="JF12" s="70" t="n">
        <v>2.6</v>
      </c>
      <c r="JG12" s="70" t="n">
        <v>1.1</v>
      </c>
      <c r="JH12" s="70" t="n">
        <v>1.5</v>
      </c>
      <c r="JI12" s="70" t="n">
        <v>1</v>
      </c>
      <c r="JJ12" s="70" t="n">
        <v>3.5</v>
      </c>
      <c r="JK12" s="70" t="n">
        <v>1.4</v>
      </c>
      <c r="JL12" s="70" t="n">
        <v>93</v>
      </c>
      <c r="JM12" s="70" t="n">
        <v>92</v>
      </c>
      <c r="JN12" s="70" t="n">
        <v>94</v>
      </c>
      <c r="JO12" s="70" t="n">
        <v>97</v>
      </c>
      <c r="JP12" s="70" t="n">
        <v>79</v>
      </c>
      <c r="JQ12" s="70" t="n">
        <v>108</v>
      </c>
      <c r="JR12" s="70" t="n">
        <v>86</v>
      </c>
      <c r="JS12" s="70" t="n">
        <v>125</v>
      </c>
      <c r="JT12" s="70" t="n">
        <v>79.1</v>
      </c>
      <c r="JU12" s="70" t="n">
        <v>76.1</v>
      </c>
      <c r="JV12" s="70" t="n">
        <v>76.4</v>
      </c>
      <c r="JW12" s="70" t="n">
        <v>76.1</v>
      </c>
      <c r="JX12" s="70" t="n">
        <v>76.1</v>
      </c>
      <c r="JY12" s="70" t="n">
        <v>79.3</v>
      </c>
      <c r="JZ12" s="70" t="n">
        <v>78.4</v>
      </c>
      <c r="KA12" s="70" t="n">
        <v>78.5</v>
      </c>
      <c r="KB12" s="70" t="n">
        <v>26.1</v>
      </c>
      <c r="KC12" s="70" t="n">
        <v>24.7</v>
      </c>
      <c r="KD12" s="70" t="n">
        <v>25.6</v>
      </c>
      <c r="KE12" s="70" t="n">
        <v>25.2</v>
      </c>
      <c r="KF12" s="70" t="n">
        <v>23.2</v>
      </c>
      <c r="KG12" s="70" t="n">
        <v>23.8</v>
      </c>
      <c r="KH12" s="70" t="n">
        <v>25.1</v>
      </c>
      <c r="KI12" s="70" t="n">
        <v>21.4</v>
      </c>
      <c r="KJ12" s="70" t="n">
        <v>0</v>
      </c>
      <c r="KK12" s="70" t="n">
        <v>4.5</v>
      </c>
      <c r="KL12" s="70" t="n">
        <v>3.7</v>
      </c>
      <c r="KM12" s="70" t="n">
        <v>3.5</v>
      </c>
      <c r="KN12" s="70" t="n">
        <v>6.7</v>
      </c>
      <c r="KO12" s="70" t="n">
        <v>2.8</v>
      </c>
      <c r="KP12" s="70" t="n">
        <v>0</v>
      </c>
      <c r="KQ12" s="70" t="n">
        <v>0</v>
      </c>
      <c r="KR12" s="70" t="n">
        <v>0</v>
      </c>
      <c r="KS12" s="70" t="n">
        <v>2.5</v>
      </c>
      <c r="KT12" s="70" t="n">
        <v>2.8</v>
      </c>
      <c r="KU12" s="70" t="n">
        <v>3.5</v>
      </c>
      <c r="KV12" s="70" t="n">
        <v>7.6</v>
      </c>
      <c r="KW12" s="70" t="n">
        <v>1.8</v>
      </c>
      <c r="KX12" s="70" t="n">
        <v>0</v>
      </c>
      <c r="KY12" s="70" t="n">
        <v>0</v>
      </c>
      <c r="KZ12" s="70" t="n">
        <v>1.5</v>
      </c>
      <c r="LA12" s="70" t="n">
        <v>4</v>
      </c>
      <c r="LB12" s="70" t="n">
        <v>4.9</v>
      </c>
      <c r="LC12" s="70" t="n">
        <v>5</v>
      </c>
      <c r="LD12" s="70" t="n">
        <v>6.7</v>
      </c>
      <c r="LE12" s="70" t="n">
        <v>6.6</v>
      </c>
      <c r="LF12" s="70" t="n">
        <v>4.7</v>
      </c>
      <c r="LG12" s="70" t="n">
        <v>2.3</v>
      </c>
      <c r="LH12" s="70" t="n">
        <v>0</v>
      </c>
      <c r="LI12" s="70" t="n">
        <v>0</v>
      </c>
      <c r="LJ12" s="70" t="n">
        <v>0</v>
      </c>
      <c r="LK12" s="70" t="n">
        <v>0</v>
      </c>
      <c r="LL12" s="70" t="n">
        <v>0</v>
      </c>
      <c r="LM12" s="70" t="n">
        <v>0</v>
      </c>
      <c r="LN12" s="70" t="n">
        <v>1.8</v>
      </c>
      <c r="LO12" s="71" t="n">
        <v>0</v>
      </c>
      <c r="LP12" s="29" t="s">
        <v>595</v>
      </c>
      <c r="LQ12" s="29" t="s">
        <v>596</v>
      </c>
      <c r="LR12" s="30" t="n">
        <v>0.272916666666667</v>
      </c>
      <c r="LS12" s="30" t="n">
        <v>0.00990740740740741</v>
      </c>
      <c r="LT12" s="30" t="n">
        <v>0.0982638888888889</v>
      </c>
      <c r="LU12" s="30" t="n">
        <v>0.104861111111111</v>
      </c>
      <c r="LV12" s="30" t="n">
        <v>0.0697916666666667</v>
      </c>
      <c r="LW12" s="30" t="n">
        <v>0.00729166666666667</v>
      </c>
      <c r="LX12" s="29" t="n">
        <v>4</v>
      </c>
      <c r="LY12" s="29" t="n">
        <v>45</v>
      </c>
      <c r="LZ12" s="29" t="n">
        <v>47</v>
      </c>
      <c r="MA12" s="29" t="s">
        <v>505</v>
      </c>
      <c r="MB12" s="29" t="n">
        <v>0</v>
      </c>
      <c r="MC12" s="29" t="s">
        <v>1091</v>
      </c>
      <c r="MD12" s="29" t="s">
        <v>1092</v>
      </c>
      <c r="ME12" s="30" t="n">
        <v>0.18125</v>
      </c>
      <c r="MF12" s="30" t="n">
        <v>0.00684027777777778</v>
      </c>
      <c r="MG12" s="30" t="n">
        <v>0.0888888888888889</v>
      </c>
      <c r="MH12" s="30" t="n">
        <v>0.0645833333333333</v>
      </c>
      <c r="MI12" s="30" t="n">
        <v>0.0277777777777778</v>
      </c>
      <c r="MJ12" s="30" t="n">
        <v>0.0128472222222222</v>
      </c>
      <c r="MK12" s="29" t="n">
        <v>9</v>
      </c>
      <c r="ML12" s="29" t="n">
        <v>30</v>
      </c>
      <c r="MM12" s="29" t="n">
        <v>63</v>
      </c>
      <c r="MN12" s="29" t="s">
        <v>505</v>
      </c>
      <c r="MO12" s="29" t="n">
        <v>0</v>
      </c>
      <c r="MP12" s="29" t="s">
        <v>1093</v>
      </c>
      <c r="MQ12" s="29" t="s">
        <v>1094</v>
      </c>
      <c r="MR12" s="30" t="n">
        <v>0.204513888888889</v>
      </c>
      <c r="MS12" s="30" t="n">
        <v>0.0150925925925926</v>
      </c>
      <c r="MT12" s="30" t="n">
        <v>0.0413194444444444</v>
      </c>
      <c r="MU12" s="30" t="n">
        <v>0.103819444444444</v>
      </c>
      <c r="MV12" s="30" t="n">
        <v>0.059375</v>
      </c>
      <c r="MW12" s="30" t="n">
        <v>0.0100694444444444</v>
      </c>
      <c r="MX12" s="29" t="n">
        <v>8</v>
      </c>
      <c r="MY12" s="29" t="n">
        <v>26</v>
      </c>
      <c r="MZ12" s="29" t="n">
        <v>55</v>
      </c>
      <c r="NA12" s="29" t="s">
        <v>505</v>
      </c>
      <c r="NB12" s="29" t="n">
        <v>0</v>
      </c>
      <c r="NC12" s="29" t="s">
        <v>1095</v>
      </c>
      <c r="ND12" s="29" t="s">
        <v>1096</v>
      </c>
      <c r="NE12" s="30" t="n">
        <v>0.210069444444444</v>
      </c>
      <c r="NF12" s="30" t="n">
        <v>0.0110648148148148</v>
      </c>
      <c r="NG12" s="30" t="n">
        <v>0.0784722222222222</v>
      </c>
      <c r="NH12" s="30" t="n">
        <v>0.084375</v>
      </c>
      <c r="NI12" s="30" t="n">
        <v>0.0472222222222222</v>
      </c>
      <c r="NJ12" s="30" t="n">
        <v>0.00625</v>
      </c>
      <c r="NK12" s="29" t="n">
        <v>4</v>
      </c>
      <c r="NL12" s="29" t="n">
        <v>25</v>
      </c>
      <c r="NM12" s="29" t="n">
        <v>53</v>
      </c>
      <c r="NN12" s="29" t="s">
        <v>505</v>
      </c>
      <c r="NO12" s="29" t="n">
        <v>0</v>
      </c>
      <c r="NP12" s="29" t="s">
        <v>597</v>
      </c>
      <c r="NQ12" s="29" t="s">
        <v>598</v>
      </c>
      <c r="NR12" s="30" t="n">
        <v>0.325</v>
      </c>
      <c r="NS12" s="30" t="n">
        <v>0.00267361111111111</v>
      </c>
      <c r="NT12" s="30" t="n">
        <v>0.112847222222222</v>
      </c>
      <c r="NU12" s="30" t="n">
        <v>0.115972222222222</v>
      </c>
      <c r="NV12" s="30" t="n">
        <v>0.0961805555555556</v>
      </c>
      <c r="NW12" s="30" t="n">
        <v>0.01875</v>
      </c>
      <c r="NX12" s="29" t="n">
        <v>10</v>
      </c>
      <c r="NY12" s="29" t="n">
        <v>24</v>
      </c>
      <c r="NZ12" s="29" t="n">
        <v>48</v>
      </c>
      <c r="OA12" s="29" t="s">
        <v>505</v>
      </c>
      <c r="OB12" s="29" t="n">
        <v>0</v>
      </c>
      <c r="OC12" s="29" t="s">
        <v>599</v>
      </c>
      <c r="OD12" s="29" t="s">
        <v>600</v>
      </c>
      <c r="OE12" s="30" t="n">
        <v>0.249652777777778</v>
      </c>
      <c r="OF12" s="30" t="n">
        <v>0.0337847222222222</v>
      </c>
      <c r="OG12" s="30" t="n">
        <v>0.108333333333333</v>
      </c>
      <c r="OH12" s="30" t="n">
        <v>0.0934027777777778</v>
      </c>
      <c r="OI12" s="30" t="n">
        <v>0.0479166666666667</v>
      </c>
      <c r="OJ12" s="30" t="n">
        <v>0.0180555555555556</v>
      </c>
      <c r="OK12" s="29" t="n">
        <v>9</v>
      </c>
      <c r="OL12" s="29" t="n">
        <v>24</v>
      </c>
      <c r="OM12" s="29" t="n">
        <v>52</v>
      </c>
      <c r="ON12" s="29" t="s">
        <v>505</v>
      </c>
      <c r="OO12" s="29" t="n">
        <v>0</v>
      </c>
      <c r="OP12" s="29" t="s">
        <v>601</v>
      </c>
      <c r="OQ12" s="29" t="s">
        <v>602</v>
      </c>
      <c r="OR12" s="30" t="n">
        <v>0.260069444444444</v>
      </c>
      <c r="OS12" s="30" t="n">
        <v>0.0146180555555556</v>
      </c>
      <c r="OT12" s="30" t="n">
        <v>0.110416666666667</v>
      </c>
      <c r="OU12" s="30" t="n">
        <v>0.0857638888888889</v>
      </c>
      <c r="OV12" s="30" t="n">
        <v>0.0638888888888889</v>
      </c>
      <c r="OW12" s="30" t="n">
        <v>0.0555555555555556</v>
      </c>
      <c r="OX12" s="29" t="n">
        <v>29</v>
      </c>
      <c r="OY12" s="29" t="n">
        <v>21</v>
      </c>
      <c r="OZ12" s="29" t="n">
        <v>50</v>
      </c>
      <c r="PA12" s="29" t="s">
        <v>505</v>
      </c>
      <c r="PB12" s="29" t="n">
        <v>0</v>
      </c>
      <c r="PD12" s="1" t="n">
        <v>113</v>
      </c>
      <c r="PE12" s="1" t="n">
        <v>68</v>
      </c>
      <c r="PF12" s="1" t="n">
        <f aca="false">PE12+(PD12-PE12)/3</f>
        <v>83</v>
      </c>
      <c r="PG12" s="1" t="n">
        <v>1.98</v>
      </c>
      <c r="PH12" s="1" t="n">
        <v>46</v>
      </c>
      <c r="PI12" s="1" t="n">
        <v>11</v>
      </c>
      <c r="PJ12" s="1" t="n">
        <v>53</v>
      </c>
      <c r="PK12" s="1" t="n">
        <f aca="false">PJ12/PG12</f>
        <v>26.7676767676768</v>
      </c>
      <c r="PL12" s="1" t="n">
        <v>11</v>
      </c>
      <c r="PM12" s="1" t="n">
        <f aca="false">PI12+PJ12+PL12</f>
        <v>75</v>
      </c>
      <c r="PN12" s="1" t="n">
        <v>34</v>
      </c>
      <c r="PO12" s="1" t="n">
        <f aca="false">(PJ12-PN12)/PJ12</f>
        <v>0.358490566037736</v>
      </c>
      <c r="PP12" s="1" t="n">
        <v>64</v>
      </c>
      <c r="PQ12" s="1" t="n">
        <f aca="false">(PI12+PL12)/PJ12</f>
        <v>0.415094339622642</v>
      </c>
      <c r="PR12" s="23" t="n">
        <f aca="false">(0.8*(1.04*(POWER(PM12,3)-POWER(PJ12,3)))+0.6)/1000</f>
        <v>227.134936</v>
      </c>
      <c r="PS12" s="1" t="n">
        <f aca="false">PR12/PG12</f>
        <v>114.714614141414</v>
      </c>
      <c r="PT12" s="1" t="n">
        <v>76</v>
      </c>
      <c r="PU12" s="1" t="n">
        <v>36</v>
      </c>
      <c r="PV12" s="1" t="n">
        <f aca="false">PT12/PU12</f>
        <v>2.11111111111111</v>
      </c>
      <c r="PW12" s="1" t="n">
        <v>164</v>
      </c>
      <c r="PX12" s="1" t="n">
        <v>19</v>
      </c>
      <c r="PY12" s="1" t="n">
        <f aca="false">PT12/PX12</f>
        <v>4</v>
      </c>
      <c r="PZ12" s="1" t="n">
        <v>21.2</v>
      </c>
      <c r="QA12" s="1" t="n">
        <v>2.5</v>
      </c>
      <c r="QB12" s="1" t="n">
        <f aca="false">((3.14*POWER(QA12,2)/4)*PZ12*PH12)/1000</f>
        <v>4.784575</v>
      </c>
      <c r="QC12" s="1" t="n">
        <f aca="false">QB12/PH12*1000</f>
        <v>104.0125</v>
      </c>
      <c r="QD12" s="1" t="n">
        <f aca="false">QB12/PG12</f>
        <v>2.41645202020202</v>
      </c>
      <c r="QE12" s="1" t="n">
        <v>20.6</v>
      </c>
      <c r="QF12" s="1" t="n">
        <v>24</v>
      </c>
      <c r="QG12" s="1" t="n">
        <v>47</v>
      </c>
      <c r="QH12" s="1" t="n">
        <v>26</v>
      </c>
      <c r="QI12" s="1" t="n">
        <f aca="false">QG12/QH12</f>
        <v>1.80769230769231</v>
      </c>
      <c r="QJ12" s="1" t="n">
        <v>290</v>
      </c>
      <c r="QK12" s="1" t="n">
        <v>13</v>
      </c>
      <c r="QL12" s="1" t="n">
        <v>74</v>
      </c>
      <c r="QM12" s="1" t="n">
        <f aca="false">QL12/PG12</f>
        <v>37.3737373737374</v>
      </c>
      <c r="QN12" s="1" t="n">
        <v>64</v>
      </c>
      <c r="QO12" s="1" t="n">
        <f aca="false">QN12/PG12</f>
        <v>32.3232323232323</v>
      </c>
      <c r="QP12" s="1" t="n">
        <v>149</v>
      </c>
      <c r="QQ12" s="1" t="n">
        <f aca="false">QP12/PG12</f>
        <v>75.2525252525253</v>
      </c>
      <c r="QR12" s="1" t="n">
        <v>68</v>
      </c>
      <c r="QS12" s="1" t="n">
        <f aca="false">QR12/PG12</f>
        <v>34.3434343434343</v>
      </c>
      <c r="QT12" s="1" t="n">
        <f aca="false">QP12-QR12</f>
        <v>81</v>
      </c>
      <c r="QU12" s="1" t="n">
        <v>54</v>
      </c>
      <c r="QV12" s="1" t="n">
        <v>25.6</v>
      </c>
      <c r="QW12" s="1" t="n">
        <v>16</v>
      </c>
      <c r="QX12" s="1" t="n">
        <f aca="false">QV12/PG12</f>
        <v>12.9292929292929</v>
      </c>
      <c r="QY12" s="1" t="n">
        <f aca="false">QW12/PG12</f>
        <v>8.08080808080808</v>
      </c>
      <c r="QZ12" s="23" t="n">
        <f aca="false">(QV12-QW12)/QV12</f>
        <v>0.375</v>
      </c>
      <c r="RA12" s="1" t="n">
        <v>114</v>
      </c>
      <c r="RB12" s="1" t="n">
        <v>63</v>
      </c>
      <c r="RC12" s="1" t="n">
        <f aca="false">RB12+(RA12-RB12)/3</f>
        <v>80</v>
      </c>
      <c r="RD12" s="1" t="n">
        <v>83</v>
      </c>
      <c r="RE12" s="1" t="n">
        <v>10</v>
      </c>
      <c r="RF12" s="1" t="n">
        <v>53</v>
      </c>
      <c r="RG12" s="1" t="n">
        <f aca="false">RF12/PG12</f>
        <v>26.7676767676768</v>
      </c>
      <c r="RH12" s="1" t="n">
        <v>11</v>
      </c>
      <c r="RI12" s="1" t="n">
        <f aca="false">RE12+RF12+RH12</f>
        <v>74</v>
      </c>
      <c r="RJ12" s="1" t="n">
        <v>36</v>
      </c>
      <c r="RK12" s="23" t="n">
        <f aca="false">(RF12-RJ12)/RF12</f>
        <v>0.320754716981132</v>
      </c>
      <c r="RL12" s="1" t="n">
        <v>60</v>
      </c>
      <c r="RM12" s="1" t="n">
        <f aca="false">(RE12+RH12)/RF12</f>
        <v>0.39622641509434</v>
      </c>
      <c r="RN12" s="1" t="n">
        <f aca="false">(0.8*(1.04*(POWER(RI12,3)-POWER(RF12,3)))+0.6)/1000</f>
        <v>213.281304</v>
      </c>
      <c r="RO12" s="1" t="n">
        <f aca="false">RN12/PG12</f>
        <v>107.71783030303</v>
      </c>
      <c r="RP12" s="1" t="n">
        <v>61</v>
      </c>
      <c r="RQ12" s="1" t="n">
        <v>65</v>
      </c>
      <c r="RR12" s="23" t="n">
        <f aca="false">RP12/RQ12</f>
        <v>0.938461538461538</v>
      </c>
      <c r="RS12" s="1" t="n">
        <v>165</v>
      </c>
      <c r="RT12" s="1" t="n">
        <v>11</v>
      </c>
      <c r="RU12" s="23" t="n">
        <f aca="false">RP12/RT12</f>
        <v>5.54545454545455</v>
      </c>
      <c r="RV12" s="1" t="n">
        <v>21.4</v>
      </c>
      <c r="RW12" s="1" t="n">
        <f aca="false">((3.14*POWER(QA12,2)/4)*RV12*RD12)/1000</f>
        <v>8.71448125</v>
      </c>
      <c r="RX12" s="1" t="n">
        <f aca="false">RW12/RD12*1000</f>
        <v>104.99375</v>
      </c>
      <c r="RY12" s="1" t="n">
        <f aca="false">RW12/PG12</f>
        <v>4.40125315656566</v>
      </c>
      <c r="RZ12" s="1" t="n">
        <v>12.9</v>
      </c>
      <c r="SA12" s="1" t="n">
        <v>17</v>
      </c>
      <c r="SB12" s="1" t="n">
        <v>41</v>
      </c>
      <c r="SC12" s="1" t="n">
        <v>36</v>
      </c>
      <c r="SD12" s="23" t="n">
        <f aca="false">SB12/SC12</f>
        <v>1.13888888888889</v>
      </c>
      <c r="SE12" s="1" t="n">
        <v>167</v>
      </c>
      <c r="SF12" s="1" t="n">
        <v>14</v>
      </c>
      <c r="SG12" s="1" t="n">
        <v>75</v>
      </c>
      <c r="SH12" s="1" t="n">
        <f aca="false">SG12/PG12</f>
        <v>37.8787878787879</v>
      </c>
      <c r="SI12" s="1" t="n">
        <v>62</v>
      </c>
      <c r="SJ12" s="1" t="n">
        <f aca="false">SI12/PG12</f>
        <v>31.3131313131313</v>
      </c>
      <c r="SK12" s="1" t="n">
        <v>138</v>
      </c>
      <c r="SL12" s="1" t="n">
        <f aca="false">SK12/PG12</f>
        <v>69.6969696969697</v>
      </c>
      <c r="SM12" s="1" t="n">
        <v>48</v>
      </c>
      <c r="SN12" s="1" t="n">
        <f aca="false">SM12/PG12</f>
        <v>24.2424242424242</v>
      </c>
      <c r="SO12" s="1" t="n">
        <f aca="false">SK12-SM12</f>
        <v>90</v>
      </c>
      <c r="SP12" s="1" t="n">
        <v>55</v>
      </c>
      <c r="SQ12" s="1" t="n">
        <v>25</v>
      </c>
      <c r="SR12" s="1" t="n">
        <v>9.7</v>
      </c>
      <c r="SS12" s="1" t="n">
        <f aca="false">SQ12/PG12</f>
        <v>12.6262626262626</v>
      </c>
      <c r="ST12" s="1" t="n">
        <f aca="false">SR12/PG12</f>
        <v>4.8989898989899</v>
      </c>
      <c r="SU12" s="23" t="n">
        <f aca="false">(SQ12-SR12)/SQ12</f>
        <v>0.612</v>
      </c>
      <c r="SV12" s="1" t="n">
        <v>106</v>
      </c>
      <c r="SW12" s="1" t="n">
        <v>61</v>
      </c>
      <c r="SX12" s="1" t="n">
        <f aca="false">SW12+(SV12-SW12)/3</f>
        <v>76</v>
      </c>
      <c r="SY12" s="1" t="n">
        <v>67</v>
      </c>
      <c r="SZ12" s="1" t="n">
        <v>11</v>
      </c>
      <c r="TA12" s="1" t="n">
        <v>49</v>
      </c>
      <c r="TB12" s="1" t="n">
        <f aca="false">TA12/PG12</f>
        <v>24.7474747474747</v>
      </c>
      <c r="TC12" s="1" t="n">
        <v>10</v>
      </c>
      <c r="TD12" s="1" t="n">
        <f aca="false">SZ12+TA12+TC12</f>
        <v>70</v>
      </c>
      <c r="TE12" s="1" t="n">
        <v>31</v>
      </c>
      <c r="TF12" s="23" t="n">
        <f aca="false">(TA12-TE12)/TA12</f>
        <v>0.36734693877551</v>
      </c>
      <c r="TG12" s="1" t="n">
        <v>67</v>
      </c>
      <c r="TH12" s="1" t="n">
        <f aca="false">(SZ12+TC12)/TA12</f>
        <v>0.428571428571429</v>
      </c>
      <c r="TI12" s="1" t="n">
        <f aca="false">(0.8*(1.04*(POWER(TD12,3)-POWER(TA12,3)))+0.6)/1000</f>
        <v>187.492632</v>
      </c>
      <c r="TJ12" s="1" t="n">
        <f aca="false">TI12/PG12</f>
        <v>94.6932484848485</v>
      </c>
      <c r="TK12" s="1" t="n">
        <v>66</v>
      </c>
      <c r="TL12" s="1" t="n">
        <v>37</v>
      </c>
      <c r="TM12" s="23" t="n">
        <f aca="false">TK12/TL12</f>
        <v>1.78378378378378</v>
      </c>
      <c r="TN12" s="1" t="n">
        <v>215</v>
      </c>
      <c r="TO12" s="1" t="n">
        <v>22</v>
      </c>
      <c r="TP12" s="23" t="n">
        <f aca="false">TK12/TO12</f>
        <v>3</v>
      </c>
      <c r="TQ12" s="1" t="n">
        <v>29.2</v>
      </c>
      <c r="TR12" s="1" t="n">
        <f aca="false">((3.14*POWER(QA12,2)/4)*TQ12*SY12)/1000</f>
        <v>9.5985875</v>
      </c>
      <c r="TS12" s="1" t="n">
        <f aca="false">TR12/SY12*1000</f>
        <v>143.2625</v>
      </c>
      <c r="TT12" s="1" t="n">
        <f aca="false">TR12/PG12</f>
        <v>4.84777146464646</v>
      </c>
      <c r="TU12" s="1" t="n">
        <v>18.2</v>
      </c>
      <c r="TV12" s="1" t="n">
        <v>24</v>
      </c>
      <c r="TW12" s="1" t="n">
        <v>40</v>
      </c>
      <c r="TX12" s="1" t="n">
        <v>36</v>
      </c>
      <c r="TY12" s="23" t="n">
        <f aca="false">TW12/TX12</f>
        <v>1.11111111111111</v>
      </c>
      <c r="TZ12" s="1" t="n">
        <v>221</v>
      </c>
      <c r="UA12" s="1" t="n">
        <v>12</v>
      </c>
      <c r="UB12" s="1" t="n">
        <v>72</v>
      </c>
      <c r="UC12" s="1" t="n">
        <f aca="false">UB12/PG12</f>
        <v>36.3636363636364</v>
      </c>
      <c r="UD12" s="1" t="n">
        <v>79</v>
      </c>
      <c r="UE12" s="1" t="n">
        <f aca="false">UD12/PG12</f>
        <v>39.8989898989899</v>
      </c>
      <c r="UF12" s="1" t="n">
        <v>138</v>
      </c>
      <c r="UG12" s="1" t="n">
        <f aca="false">UF12/PG12</f>
        <v>69.6969696969697</v>
      </c>
      <c r="UH12" s="1" t="n">
        <v>46</v>
      </c>
      <c r="UI12" s="1" t="n">
        <f aca="false">UH12/PG12</f>
        <v>23.2323232323232</v>
      </c>
      <c r="UJ12" s="1" t="n">
        <f aca="false">UF12-UH12</f>
        <v>92</v>
      </c>
      <c r="UK12" s="1" t="n">
        <v>55</v>
      </c>
      <c r="UL12" s="1" t="n">
        <v>28</v>
      </c>
      <c r="UM12" s="1" t="n">
        <v>16.9</v>
      </c>
      <c r="UN12" s="1" t="n">
        <f aca="false">UL12/PG12</f>
        <v>14.1414141414141</v>
      </c>
      <c r="UO12" s="1" t="n">
        <f aca="false">UM12/PG12</f>
        <v>8.53535353535353</v>
      </c>
      <c r="UP12" s="23" t="n">
        <f aca="false">(UL12-UM12)/UL12</f>
        <v>0.396428571428571</v>
      </c>
      <c r="UQ12" s="1" t="n">
        <v>110</v>
      </c>
      <c r="UR12" s="1" t="n">
        <v>68</v>
      </c>
      <c r="US12" s="1" t="n">
        <f aca="false">UR12+(UQ12-UR12)/3</f>
        <v>82</v>
      </c>
      <c r="UT12" s="1" t="n">
        <v>76</v>
      </c>
      <c r="UU12" s="1" t="n">
        <v>9</v>
      </c>
      <c r="UV12" s="1" t="n">
        <v>53</v>
      </c>
      <c r="UW12" s="1" t="n">
        <f aca="false">UV12/PG12</f>
        <v>26.7676767676768</v>
      </c>
      <c r="UX12" s="1" t="n">
        <v>10</v>
      </c>
      <c r="UY12" s="1" t="n">
        <f aca="false">UU12+UV12+UX12</f>
        <v>72</v>
      </c>
      <c r="UZ12" s="1" t="n">
        <v>35</v>
      </c>
      <c r="VA12" s="23" t="n">
        <f aca="false">(UV12-UZ12)/UV12</f>
        <v>0.339622641509434</v>
      </c>
      <c r="VB12" s="1" t="n">
        <v>64</v>
      </c>
      <c r="VC12" s="1" t="n">
        <f aca="false">(UU12+UX12)/UV12</f>
        <v>0.358490566037736</v>
      </c>
      <c r="VD12" s="1" t="n">
        <f aca="false">(0.8*(1.04*(POWER(UY12,3)-POWER(UV12,3)))+0.6)/1000</f>
        <v>186.677272</v>
      </c>
      <c r="VE12" s="1" t="n">
        <f aca="false">VD12/PG12</f>
        <v>94.2814505050505</v>
      </c>
      <c r="VF12" s="1" t="n">
        <v>72</v>
      </c>
      <c r="VG12" s="1" t="n">
        <v>46</v>
      </c>
      <c r="VH12" s="23" t="n">
        <f aca="false">VF12/VG12</f>
        <v>1.56521739130435</v>
      </c>
      <c r="VI12" s="1" t="n">
        <v>206</v>
      </c>
      <c r="VJ12" s="1" t="n">
        <v>15</v>
      </c>
      <c r="VK12" s="23" t="n">
        <f aca="false">VF12/VJ12</f>
        <v>4.8</v>
      </c>
      <c r="VL12" s="1" t="n">
        <v>27.3</v>
      </c>
      <c r="VM12" s="1" t="n">
        <f aca="false">((3.14*POWER(QA12,2)/4)*VL12*UT12)/1000</f>
        <v>10.1794875</v>
      </c>
      <c r="VN12" s="1" t="n">
        <f aca="false">VM12/UT12*1000</f>
        <v>133.940625</v>
      </c>
      <c r="VO12" s="1" t="n">
        <f aca="false">VM12/PG12</f>
        <v>5.1411553030303</v>
      </c>
      <c r="VP12" s="1" t="n">
        <v>20.5</v>
      </c>
      <c r="VQ12" s="1" t="n">
        <v>29</v>
      </c>
      <c r="VR12" s="1" t="n">
        <v>39</v>
      </c>
      <c r="VS12" s="1" t="n">
        <v>32</v>
      </c>
      <c r="VT12" s="23" t="n">
        <f aca="false">VR12/VS12</f>
        <v>1.21875</v>
      </c>
      <c r="VU12" s="1" t="n">
        <v>202</v>
      </c>
      <c r="VV12" s="1" t="n">
        <v>13</v>
      </c>
      <c r="VW12" s="1" t="n">
        <v>79</v>
      </c>
      <c r="VX12" s="1" t="n">
        <f aca="false">VW12/PG12</f>
        <v>39.8989898989899</v>
      </c>
      <c r="VY12" s="1" t="n">
        <v>74</v>
      </c>
      <c r="VZ12" s="1" t="n">
        <f aca="false">VY12/PG12</f>
        <v>37.3737373737374</v>
      </c>
      <c r="WA12" s="1" t="n">
        <v>139</v>
      </c>
      <c r="WB12" s="1" t="n">
        <f aca="false">WA12/PG12</f>
        <v>70.2020202020202</v>
      </c>
      <c r="WC12" s="1" t="n">
        <v>55</v>
      </c>
      <c r="WD12" s="1" t="n">
        <f aca="false">WC12/PG12</f>
        <v>27.7777777777778</v>
      </c>
      <c r="WE12" s="1" t="n">
        <f aca="false">WA12-WC12</f>
        <v>84</v>
      </c>
      <c r="WF12" s="1" t="n">
        <v>57</v>
      </c>
      <c r="WG12" s="1" t="n">
        <v>27.7</v>
      </c>
      <c r="WH12" s="1" t="n">
        <v>17.6</v>
      </c>
      <c r="WI12" s="1" t="n">
        <f aca="false">WG12/PG12</f>
        <v>13.989898989899</v>
      </c>
      <c r="WJ12" s="1" t="n">
        <f aca="false">WH12/PG12</f>
        <v>8.88888888888889</v>
      </c>
      <c r="WK12" s="23" t="n">
        <f aca="false">(WG12-WH12)/WG12</f>
        <v>0.364620938628159</v>
      </c>
      <c r="WL12" s="1" t="n">
        <v>102</v>
      </c>
      <c r="WM12" s="1" t="n">
        <v>62</v>
      </c>
      <c r="WN12" s="1" t="n">
        <v>75.3333333333333</v>
      </c>
      <c r="WO12" s="1" t="n">
        <v>46</v>
      </c>
      <c r="WP12" s="1" t="n">
        <v>11</v>
      </c>
      <c r="WQ12" s="1" t="n">
        <v>52</v>
      </c>
      <c r="WR12" s="1" t="n">
        <v>26.2626262626263</v>
      </c>
      <c r="WS12" s="1" t="n">
        <v>11</v>
      </c>
      <c r="WT12" s="1" t="n">
        <v>74</v>
      </c>
      <c r="WU12" s="1" t="n">
        <v>33</v>
      </c>
      <c r="WV12" s="23" t="n">
        <v>0.365384615384615</v>
      </c>
      <c r="WW12" s="1" t="n">
        <v>68</v>
      </c>
      <c r="WX12" s="1" t="n">
        <v>0.423076923076923</v>
      </c>
      <c r="WY12" s="1" t="n">
        <v>220.161112</v>
      </c>
      <c r="WZ12" s="1" t="n">
        <v>111.192480808081</v>
      </c>
      <c r="XA12" s="1" t="n">
        <v>62</v>
      </c>
      <c r="XB12" s="1" t="n">
        <v>32</v>
      </c>
      <c r="XC12" s="23" t="n">
        <v>1.9375</v>
      </c>
      <c r="XD12" s="1" t="n">
        <v>188</v>
      </c>
      <c r="XE12" s="1" t="n">
        <v>19</v>
      </c>
      <c r="XF12" s="23" t="n">
        <v>3.26315789473684</v>
      </c>
      <c r="XG12" s="1" t="n">
        <v>27.2</v>
      </c>
      <c r="XH12" s="1" t="n">
        <v>6.1387</v>
      </c>
      <c r="XI12" s="1" t="n">
        <f aca="false">XH12/WO12*1000</f>
        <v>133.45</v>
      </c>
      <c r="XJ12" s="1" t="n">
        <v>3.10035353535354</v>
      </c>
      <c r="XK12" s="1" t="n">
        <v>21</v>
      </c>
      <c r="XL12" s="1" t="n">
        <v>30</v>
      </c>
      <c r="XM12" s="1" t="n">
        <v>50</v>
      </c>
      <c r="XN12" s="1" t="n">
        <v>26</v>
      </c>
      <c r="XO12" s="23" t="n">
        <v>1.92307692307692</v>
      </c>
      <c r="XP12" s="1" t="n">
        <v>162</v>
      </c>
      <c r="XQ12" s="1" t="n">
        <v>14</v>
      </c>
      <c r="XR12" s="1" t="n">
        <v>82</v>
      </c>
      <c r="XS12" s="1" t="n">
        <v>41.4141414141414</v>
      </c>
      <c r="XT12" s="1" t="n">
        <v>75</v>
      </c>
      <c r="XU12" s="1" t="n">
        <v>37.8787878787879</v>
      </c>
      <c r="XV12" s="1" t="n">
        <v>132</v>
      </c>
      <c r="XW12" s="1" t="n">
        <v>66.6666666666667</v>
      </c>
      <c r="XX12" s="1" t="n">
        <v>52</v>
      </c>
      <c r="XY12" s="1" t="n">
        <v>26.2626262626263</v>
      </c>
      <c r="XZ12" s="1" t="n">
        <v>80</v>
      </c>
      <c r="YA12" s="1" t="n">
        <v>61</v>
      </c>
      <c r="YB12" s="1" t="n">
        <v>24.9</v>
      </c>
      <c r="YC12" s="1" t="n">
        <v>15.4</v>
      </c>
      <c r="YD12" s="1" t="n">
        <v>12.5757575757576</v>
      </c>
      <c r="YE12" s="1" t="n">
        <v>7.77777777777778</v>
      </c>
      <c r="YF12" s="23" t="n">
        <v>0.381526104417671</v>
      </c>
      <c r="YG12" s="1" t="n">
        <v>119</v>
      </c>
      <c r="YH12" s="1" t="n">
        <v>70</v>
      </c>
      <c r="YI12" s="1" t="n">
        <v>86.3333333333333</v>
      </c>
      <c r="YJ12" s="1" t="n">
        <v>59</v>
      </c>
      <c r="YK12" s="1" t="n">
        <v>10</v>
      </c>
      <c r="YL12" s="1" t="n">
        <v>55</v>
      </c>
      <c r="YM12" s="1" t="n">
        <v>27.7777777777778</v>
      </c>
      <c r="YN12" s="1" t="n">
        <v>10</v>
      </c>
      <c r="YO12" s="1" t="n">
        <v>75</v>
      </c>
      <c r="YP12" s="1" t="n">
        <v>38</v>
      </c>
      <c r="YQ12" s="23" t="n">
        <v>0.309090909090909</v>
      </c>
      <c r="YR12" s="1" t="n">
        <v>58</v>
      </c>
      <c r="YS12" s="1" t="n">
        <v>0.363636363636364</v>
      </c>
      <c r="YT12" s="1" t="n">
        <v>212.5766</v>
      </c>
      <c r="YU12" s="1" t="n">
        <v>107.361919191919</v>
      </c>
      <c r="YV12" s="1" t="n">
        <v>78</v>
      </c>
      <c r="YW12" s="1" t="n">
        <v>37</v>
      </c>
      <c r="YX12" s="23" t="n">
        <v>2.10810810810811</v>
      </c>
      <c r="YY12" s="1" t="n">
        <v>183</v>
      </c>
      <c r="YZ12" s="1" t="n">
        <v>14</v>
      </c>
      <c r="ZA12" s="23" t="n">
        <v>5.57142857142857</v>
      </c>
      <c r="ZB12" s="1" t="n">
        <v>22.6</v>
      </c>
      <c r="ZC12" s="1" t="n">
        <v>6.54199375</v>
      </c>
      <c r="ZD12" s="1" t="n">
        <f aca="false">ZC12/YJ12*1000</f>
        <v>110.88125</v>
      </c>
      <c r="ZE12" s="1" t="n">
        <v>3.30403724747475</v>
      </c>
      <c r="ZF12" s="1" t="n">
        <v>21.1</v>
      </c>
      <c r="ZG12" s="1" t="n">
        <v>-1</v>
      </c>
      <c r="ZH12" s="1" t="n">
        <v>46</v>
      </c>
      <c r="ZI12" s="1" t="n">
        <v>24</v>
      </c>
      <c r="ZJ12" s="23" t="n">
        <v>1.91666666666667</v>
      </c>
      <c r="ZK12" s="1" t="n">
        <v>198</v>
      </c>
      <c r="ZL12" s="1" t="n">
        <v>13</v>
      </c>
      <c r="ZM12" s="1" t="n">
        <v>88</v>
      </c>
      <c r="ZN12" s="1" t="n">
        <v>44.4444444444444</v>
      </c>
      <c r="ZO12" s="1" t="n">
        <v>88</v>
      </c>
      <c r="ZP12" s="1" t="n">
        <v>44.4444444444444</v>
      </c>
      <c r="ZQ12" s="1" t="n">
        <v>144</v>
      </c>
      <c r="ZR12" s="1" t="n">
        <v>72.7272727272727</v>
      </c>
      <c r="ZS12" s="1" t="n">
        <v>73</v>
      </c>
      <c r="ZT12" s="1" t="n">
        <v>36.8686868686869</v>
      </c>
      <c r="ZU12" s="1" t="n">
        <v>71</v>
      </c>
      <c r="ZV12" s="1" t="n">
        <v>49</v>
      </c>
      <c r="ZW12" s="1" t="n">
        <v>29.8</v>
      </c>
      <c r="ZX12" s="1" t="n">
        <v>17.2</v>
      </c>
      <c r="ZY12" s="1" t="n">
        <v>15.0505050505051</v>
      </c>
      <c r="ZZ12" s="1" t="n">
        <v>8.68686868686869</v>
      </c>
      <c r="AAA12" s="23" t="n">
        <v>0.422818791946309</v>
      </c>
      <c r="AAB12" s="1" t="n">
        <v>119</v>
      </c>
      <c r="AAC12" s="1" t="n">
        <v>63</v>
      </c>
      <c r="AAD12" s="1" t="n">
        <v>81.6666666666667</v>
      </c>
      <c r="AAE12" s="1" t="n">
        <v>53</v>
      </c>
      <c r="AAF12" s="1" t="n">
        <v>10</v>
      </c>
      <c r="AAG12" s="1" t="n">
        <v>56</v>
      </c>
      <c r="AAH12" s="1" t="n">
        <v>28.2828282828283</v>
      </c>
      <c r="AAI12" s="1" t="n">
        <v>11</v>
      </c>
      <c r="AAJ12" s="1" t="n">
        <v>77</v>
      </c>
      <c r="AAK12" s="1" t="n">
        <v>34</v>
      </c>
      <c r="AAL12" s="23" t="n">
        <v>0.392857142857143</v>
      </c>
      <c r="AAM12" s="1" t="n">
        <v>69</v>
      </c>
      <c r="AAN12" s="1" t="n">
        <v>0.375</v>
      </c>
      <c r="AAO12" s="1" t="n">
        <v>233.723544</v>
      </c>
      <c r="AAP12" s="1" t="n">
        <v>118.042193939394</v>
      </c>
      <c r="AAQ12" s="1" t="n">
        <v>75</v>
      </c>
      <c r="AAR12" s="1" t="n">
        <v>37</v>
      </c>
      <c r="AAS12" s="23" t="n">
        <v>2.02702702702703</v>
      </c>
      <c r="AAT12" s="1" t="n">
        <v>211</v>
      </c>
      <c r="AAU12" s="1" t="n">
        <v>13</v>
      </c>
      <c r="AAV12" s="23" t="n">
        <v>5.76923076923077</v>
      </c>
      <c r="AAW12" s="1" t="n">
        <v>23.6</v>
      </c>
      <c r="AAX12" s="1" t="n">
        <v>6.1367375</v>
      </c>
      <c r="AAY12" s="1" t="n">
        <f aca="false">AAX12/AAE12*1000</f>
        <v>115.7875</v>
      </c>
      <c r="AAZ12" s="1" t="n">
        <v>3.09936237373737</v>
      </c>
      <c r="ABA12" s="1" t="n">
        <v>16</v>
      </c>
      <c r="ABB12" s="1" t="n">
        <v>24</v>
      </c>
      <c r="ABC12" s="1" t="n">
        <v>42</v>
      </c>
      <c r="ABD12" s="1" t="n">
        <v>25</v>
      </c>
      <c r="ABE12" s="23" t="n">
        <v>1.68</v>
      </c>
      <c r="ABF12" s="1" t="n">
        <v>214</v>
      </c>
      <c r="ABG12" s="1" t="n">
        <v>14</v>
      </c>
      <c r="ABH12" s="1" t="n">
        <v>70</v>
      </c>
      <c r="ABI12" s="1" t="n">
        <v>35.3535353535354</v>
      </c>
      <c r="ABJ12" s="1" t="n">
        <v>75</v>
      </c>
      <c r="ABK12" s="1" t="n">
        <v>37.8787878787879</v>
      </c>
      <c r="ABL12" s="1" t="n">
        <v>130</v>
      </c>
      <c r="ABM12" s="1" t="n">
        <v>65.6565656565657</v>
      </c>
      <c r="ABN12" s="1" t="n">
        <v>52</v>
      </c>
      <c r="ABO12" s="1" t="n">
        <v>26.2626262626263</v>
      </c>
      <c r="ABP12" s="1" t="n">
        <v>78</v>
      </c>
      <c r="ABQ12" s="1" t="n">
        <v>60</v>
      </c>
      <c r="ABR12" s="1" t="n">
        <v>28.9</v>
      </c>
      <c r="ABS12" s="1" t="n">
        <v>14.5</v>
      </c>
      <c r="ABT12" s="1" t="n">
        <v>14.5959595959596</v>
      </c>
      <c r="ABU12" s="1" t="n">
        <v>7.32323232323232</v>
      </c>
      <c r="ABV12" s="23" t="n">
        <v>0.498269896193772</v>
      </c>
      <c r="ABW12" s="1" t="n">
        <v>115</v>
      </c>
      <c r="ABX12" s="1" t="n">
        <v>64</v>
      </c>
      <c r="ABY12" s="1" t="n">
        <v>81</v>
      </c>
      <c r="ABZ12" s="1" t="n">
        <v>56</v>
      </c>
      <c r="ACA12" s="1" t="n">
        <v>10</v>
      </c>
      <c r="ACB12" s="1" t="n">
        <v>54</v>
      </c>
      <c r="ACC12" s="1" t="n">
        <v>27.2727272727273</v>
      </c>
      <c r="ACD12" s="1" t="n">
        <v>9</v>
      </c>
      <c r="ACE12" s="1" t="n">
        <v>73</v>
      </c>
      <c r="ACF12" s="1" t="n">
        <v>34</v>
      </c>
      <c r="ACG12" s="23" t="n">
        <v>0.37037037037037</v>
      </c>
      <c r="ACH12" s="1" t="n">
        <v>67</v>
      </c>
      <c r="ACI12" s="1" t="n">
        <v>0.351851851851852</v>
      </c>
      <c r="ACJ12" s="1" t="n">
        <v>192.652696</v>
      </c>
      <c r="ACK12" s="1" t="n">
        <v>97.2993414141414</v>
      </c>
      <c r="ACL12" s="1" t="n">
        <v>68</v>
      </c>
      <c r="ACM12" s="1" t="n">
        <v>37</v>
      </c>
      <c r="ACN12" s="23" t="n">
        <v>1.83783783783784</v>
      </c>
      <c r="ACO12" s="1" t="n">
        <v>180</v>
      </c>
      <c r="ACP12" s="1" t="n">
        <v>14</v>
      </c>
      <c r="ACQ12" s="23" t="n">
        <v>4.85714285714286</v>
      </c>
      <c r="ACR12" s="1" t="n">
        <v>25</v>
      </c>
      <c r="ACS12" s="1" t="n">
        <v>6.86875</v>
      </c>
      <c r="ACT12" s="1" t="n">
        <f aca="false">ACS12/ABZ12*1000</f>
        <v>122.65625</v>
      </c>
      <c r="ACU12" s="1" t="n">
        <v>3.46906565656566</v>
      </c>
      <c r="ACV12" s="1" t="n">
        <v>19.2</v>
      </c>
      <c r="ACW12" s="1" t="n">
        <v>-1</v>
      </c>
      <c r="ACX12" s="1" t="n">
        <v>45</v>
      </c>
      <c r="ACY12" s="1" t="n">
        <v>27</v>
      </c>
      <c r="ACZ12" s="23" t="n">
        <v>1.66666666666667</v>
      </c>
      <c r="ADA12" s="1" t="n">
        <v>202</v>
      </c>
      <c r="ADB12" s="1" t="n">
        <v>15</v>
      </c>
      <c r="ADC12" s="1" t="n">
        <v>86</v>
      </c>
      <c r="ADD12" s="1" t="n">
        <v>43.4343434343434</v>
      </c>
      <c r="ADE12" s="1" t="n">
        <v>88</v>
      </c>
      <c r="ADF12" s="1" t="n">
        <v>44.4444444444444</v>
      </c>
      <c r="ADG12" s="1" t="n">
        <v>138</v>
      </c>
      <c r="ADH12" s="1" t="n">
        <v>69.6969696969697</v>
      </c>
      <c r="ADI12" s="1" t="n">
        <v>61</v>
      </c>
      <c r="ADJ12" s="1" t="n">
        <v>30.8080808080808</v>
      </c>
      <c r="ADK12" s="1" t="n">
        <v>77</v>
      </c>
      <c r="ADL12" s="1" t="n">
        <v>56</v>
      </c>
      <c r="ADM12" s="1" t="n">
        <v>30.9</v>
      </c>
      <c r="ADN12" s="1" t="n">
        <v>16.5</v>
      </c>
      <c r="ADO12" s="1" t="n">
        <v>15.6060606060606</v>
      </c>
      <c r="ADP12" s="1" t="n">
        <v>8.33333333333333</v>
      </c>
      <c r="ADQ12" s="23" t="n">
        <v>0.466019417475728</v>
      </c>
    </row>
    <row r="13" s="1" customFormat="true" ht="21" hidden="false" customHeight="false" outlineLevel="0" collapsed="false">
      <c r="A13" s="68" t="s">
        <v>603</v>
      </c>
      <c r="B13" s="15" t="s">
        <v>502</v>
      </c>
      <c r="C13" s="15" t="n">
        <v>31</v>
      </c>
      <c r="D13" s="15" t="n">
        <v>75</v>
      </c>
      <c r="E13" s="15" t="n">
        <v>183</v>
      </c>
      <c r="F13" s="17" t="n">
        <v>4</v>
      </c>
      <c r="G13" s="17" t="n">
        <v>2</v>
      </c>
      <c r="H13" s="28" t="n">
        <v>256</v>
      </c>
      <c r="I13" s="17" t="n">
        <v>413</v>
      </c>
      <c r="J13" s="17" t="n">
        <v>103</v>
      </c>
      <c r="K13" s="17" t="n">
        <v>123</v>
      </c>
      <c r="L13" s="17" t="n">
        <v>998</v>
      </c>
      <c r="M13" s="17" t="n">
        <v>998</v>
      </c>
      <c r="N13" s="17" t="n">
        <v>998</v>
      </c>
      <c r="O13" s="17" t="n">
        <v>998</v>
      </c>
      <c r="P13" s="17" t="n">
        <v>998</v>
      </c>
      <c r="Q13" s="17" t="n">
        <v>998</v>
      </c>
      <c r="R13" s="17" t="n">
        <v>998</v>
      </c>
      <c r="S13" s="17" t="n">
        <v>998</v>
      </c>
      <c r="T13" s="17" t="n">
        <v>998</v>
      </c>
      <c r="U13" s="17" t="n">
        <v>998</v>
      </c>
      <c r="V13" s="17" t="n">
        <v>2163</v>
      </c>
      <c r="W13" s="32" t="n">
        <v>0.659722222222222</v>
      </c>
      <c r="X13" s="69" t="n">
        <v>-1</v>
      </c>
      <c r="Y13" s="69" t="n">
        <v>-1</v>
      </c>
      <c r="Z13" s="69" t="n">
        <v>-1</v>
      </c>
      <c r="AA13" s="69" t="n">
        <v>-1</v>
      </c>
      <c r="AB13" s="69" t="n">
        <v>-1</v>
      </c>
      <c r="AC13" s="69" t="n">
        <v>-1</v>
      </c>
      <c r="AD13" s="69" t="n">
        <v>-1</v>
      </c>
      <c r="AE13" s="69" t="n">
        <v>-1</v>
      </c>
      <c r="AF13" s="69" t="n">
        <v>-1</v>
      </c>
      <c r="AG13" s="69" t="n">
        <v>-1</v>
      </c>
      <c r="AH13" s="69" t="n">
        <v>-1</v>
      </c>
      <c r="AI13" s="69" t="n">
        <v>-1</v>
      </c>
      <c r="AJ13" s="69" t="n">
        <v>-1</v>
      </c>
      <c r="AK13" s="69" t="n">
        <v>-1</v>
      </c>
      <c r="AL13" s="69" t="n">
        <v>-1</v>
      </c>
      <c r="AM13" s="69" t="n">
        <v>-1</v>
      </c>
      <c r="AN13" s="69" t="n">
        <v>-1</v>
      </c>
      <c r="AO13" s="69" t="n">
        <v>-1</v>
      </c>
      <c r="AP13" s="69" t="n">
        <v>-1</v>
      </c>
      <c r="AQ13" s="69" t="n">
        <v>-1</v>
      </c>
      <c r="AR13" s="69" t="n">
        <v>-1</v>
      </c>
      <c r="AS13" s="69" t="n">
        <v>-1</v>
      </c>
      <c r="AT13" s="69" t="n">
        <v>-1</v>
      </c>
      <c r="AU13" s="69" t="n">
        <v>-1</v>
      </c>
      <c r="AV13" s="69" t="n">
        <v>-1</v>
      </c>
      <c r="AW13" s="69" t="n">
        <v>-1</v>
      </c>
      <c r="AX13" s="69" t="n">
        <v>-1</v>
      </c>
      <c r="AY13" s="69" t="n">
        <v>-1</v>
      </c>
      <c r="AZ13" s="69" t="n">
        <v>-1</v>
      </c>
      <c r="BA13" s="69" t="n">
        <v>-1</v>
      </c>
      <c r="BB13" s="69" t="n">
        <v>-1</v>
      </c>
      <c r="BC13" s="69" t="n">
        <v>-1</v>
      </c>
      <c r="BD13" s="69" t="n">
        <v>-1</v>
      </c>
      <c r="BE13" s="69" t="n">
        <v>-1</v>
      </c>
      <c r="BF13" s="69" t="n">
        <v>-1</v>
      </c>
      <c r="BG13" s="69" t="n">
        <v>-1</v>
      </c>
      <c r="BH13" s="69" t="n">
        <v>-1</v>
      </c>
      <c r="BI13" s="69" t="n">
        <v>-1</v>
      </c>
      <c r="BJ13" s="69" t="n">
        <v>-1</v>
      </c>
      <c r="BK13" s="69" t="n">
        <v>-1</v>
      </c>
      <c r="BL13" s="69" t="n">
        <v>-1</v>
      </c>
      <c r="BM13" s="69" t="n">
        <v>-1</v>
      </c>
      <c r="BN13" s="69" t="n">
        <v>-1</v>
      </c>
      <c r="BO13" s="69" t="n">
        <v>-1</v>
      </c>
      <c r="BP13" s="69" t="n">
        <v>-1</v>
      </c>
      <c r="BQ13" s="69" t="n">
        <v>-1</v>
      </c>
      <c r="BR13" s="69" t="n">
        <v>-1</v>
      </c>
      <c r="BS13" s="69" t="n">
        <v>-1</v>
      </c>
      <c r="BT13" s="69" t="n">
        <v>327</v>
      </c>
      <c r="BU13" s="69" t="n">
        <v>359</v>
      </c>
      <c r="BV13" s="69" t="n">
        <v>370</v>
      </c>
      <c r="BW13" s="69" t="n">
        <v>331</v>
      </c>
      <c r="BX13" s="69" t="n">
        <v>194</v>
      </c>
      <c r="BY13" s="69" t="n">
        <v>-1</v>
      </c>
      <c r="BZ13" s="69" t="n">
        <v>-1</v>
      </c>
      <c r="CA13" s="69" t="n">
        <v>-1</v>
      </c>
      <c r="CB13" s="69" t="n">
        <v>317</v>
      </c>
      <c r="CC13" s="69" t="n">
        <v>295</v>
      </c>
      <c r="CD13" s="69" t="n">
        <v>267</v>
      </c>
      <c r="CE13" s="69" t="n">
        <v>254</v>
      </c>
      <c r="CF13" s="69" t="n">
        <v>146</v>
      </c>
      <c r="CG13" s="69" t="n">
        <v>-1</v>
      </c>
      <c r="CH13" s="69" t="n">
        <v>-1</v>
      </c>
      <c r="CI13" s="69" t="n">
        <v>-1</v>
      </c>
      <c r="CJ13" s="69" t="n">
        <v>0.969418960244648</v>
      </c>
      <c r="CK13" s="69" t="n">
        <v>0.821727019498607</v>
      </c>
      <c r="CL13" s="69" t="n">
        <v>0.721621621621622</v>
      </c>
      <c r="CM13" s="69" t="n">
        <v>0.767371601208459</v>
      </c>
      <c r="CN13" s="69" t="n">
        <v>0.752577319587629</v>
      </c>
      <c r="CO13" s="69" t="n">
        <v>-1</v>
      </c>
      <c r="CP13" s="69" t="n">
        <v>-1</v>
      </c>
      <c r="CQ13" s="69" t="n">
        <v>-1</v>
      </c>
      <c r="CR13" s="69" t="n">
        <v>590</v>
      </c>
      <c r="CS13" s="69" t="n">
        <v>413</v>
      </c>
      <c r="CT13" s="69" t="n">
        <v>452</v>
      </c>
      <c r="CU13" s="69" t="n">
        <v>365</v>
      </c>
      <c r="CV13" s="69" t="n">
        <v>347</v>
      </c>
      <c r="CW13" s="69" t="n">
        <v>-1</v>
      </c>
      <c r="CX13" s="69" t="n">
        <v>-1</v>
      </c>
      <c r="CY13" s="69" t="n">
        <v>-1</v>
      </c>
      <c r="CZ13" s="69" t="n">
        <v>191</v>
      </c>
      <c r="DA13" s="69" t="n">
        <v>219</v>
      </c>
      <c r="DB13" s="69" t="n">
        <v>209</v>
      </c>
      <c r="DC13" s="69" t="n">
        <v>198</v>
      </c>
      <c r="DD13" s="69" t="n">
        <v>106</v>
      </c>
      <c r="DE13" s="69" t="n">
        <v>-1</v>
      </c>
      <c r="DF13" s="69" t="n">
        <v>-1</v>
      </c>
      <c r="DG13" s="69" t="n">
        <v>-1</v>
      </c>
      <c r="DH13" s="69" t="n">
        <v>80.1223241590214</v>
      </c>
      <c r="DI13" s="69" t="n">
        <v>81.8941504178273</v>
      </c>
      <c r="DJ13" s="69" t="n">
        <v>84.0540540540541</v>
      </c>
      <c r="DK13" s="69" t="n">
        <v>55.5891238670695</v>
      </c>
      <c r="DL13" s="69" t="n">
        <v>81.9587628865979</v>
      </c>
      <c r="DM13" s="69" t="n">
        <v>-1</v>
      </c>
      <c r="DN13" s="69" t="n">
        <v>-1</v>
      </c>
      <c r="DO13" s="69" t="n">
        <v>-1</v>
      </c>
      <c r="DP13" s="69" t="n">
        <v>1199.6</v>
      </c>
      <c r="DQ13" s="69" t="n">
        <v>94.7</v>
      </c>
      <c r="DR13" s="69" t="n">
        <v>50.34</v>
      </c>
      <c r="DS13" s="69" t="n">
        <v>92.2</v>
      </c>
      <c r="DT13" s="69" t="n">
        <v>57.6</v>
      </c>
      <c r="DU13" s="69" t="n">
        <v>26.7</v>
      </c>
      <c r="DV13" s="69" t="n">
        <v>73.2</v>
      </c>
      <c r="DW13" s="69" t="n">
        <v>0.365</v>
      </c>
      <c r="DX13" s="69" t="n">
        <v>300</v>
      </c>
      <c r="DY13" s="69" t="n">
        <v>977.9</v>
      </c>
      <c r="DZ13" s="69" t="n">
        <v>87.3</v>
      </c>
      <c r="EA13" s="69" t="n">
        <v>61.88</v>
      </c>
      <c r="EB13" s="69" t="n">
        <v>40.3</v>
      </c>
      <c r="EC13" s="69" t="n">
        <v>16.9</v>
      </c>
      <c r="ED13" s="69" t="n">
        <v>89.4</v>
      </c>
      <c r="EE13" s="69" t="n">
        <v>10.6</v>
      </c>
      <c r="EF13" s="69" t="n">
        <v>8.428</v>
      </c>
      <c r="EG13" s="69" t="n">
        <v>300</v>
      </c>
      <c r="EH13" s="69" t="n">
        <v>696.9</v>
      </c>
      <c r="EI13" s="69" t="n">
        <v>24.8</v>
      </c>
      <c r="EJ13" s="69" t="n">
        <v>86.2</v>
      </c>
      <c r="EK13" s="69" t="n">
        <v>12.9</v>
      </c>
      <c r="EL13" s="69" t="n">
        <v>0.5</v>
      </c>
      <c r="EM13" s="69" t="n">
        <v>81.4</v>
      </c>
      <c r="EN13" s="69" t="n">
        <v>18.6</v>
      </c>
      <c r="EO13" s="69" t="n">
        <v>4.377</v>
      </c>
      <c r="EP13" s="69" t="n">
        <v>300</v>
      </c>
      <c r="EQ13" s="69" t="n">
        <v>664.1</v>
      </c>
      <c r="ER13" s="69" t="n">
        <v>83</v>
      </c>
      <c r="ES13" s="69" t="n">
        <v>91.55</v>
      </c>
      <c r="ET13" s="69" t="n">
        <v>42.2</v>
      </c>
      <c r="EU13" s="69" t="n">
        <v>11.8</v>
      </c>
      <c r="EV13" s="69" t="n">
        <v>89.2</v>
      </c>
      <c r="EW13" s="69" t="n">
        <v>10.8</v>
      </c>
      <c r="EX13" s="69" t="n">
        <v>8.248</v>
      </c>
      <c r="EY13" s="21" t="n">
        <v>300</v>
      </c>
      <c r="EZ13" s="69" t="n">
        <v>948.1</v>
      </c>
      <c r="FA13" s="69" t="n">
        <v>36.6</v>
      </c>
      <c r="FB13" s="69" t="n">
        <v>63.37</v>
      </c>
      <c r="FC13" s="69" t="n">
        <v>24.6</v>
      </c>
      <c r="FD13" s="69" t="n">
        <v>3.2</v>
      </c>
      <c r="FE13" s="69" t="n">
        <v>66.2</v>
      </c>
      <c r="FF13" s="69" t="n">
        <v>33.8</v>
      </c>
      <c r="FG13" s="69" t="n">
        <v>1.961</v>
      </c>
      <c r="FH13" s="69" t="n">
        <v>300</v>
      </c>
      <c r="FI13" s="69" t="n">
        <v>775.6</v>
      </c>
      <c r="FJ13" s="69" t="n">
        <v>43.4</v>
      </c>
      <c r="FK13" s="69" t="n">
        <v>77.58</v>
      </c>
      <c r="FL13" s="69" t="n">
        <v>14.8</v>
      </c>
      <c r="FM13" s="69" t="n">
        <v>0.8</v>
      </c>
      <c r="FN13" s="69" t="n">
        <v>81.8</v>
      </c>
      <c r="FO13" s="69" t="n">
        <v>18.2</v>
      </c>
      <c r="FP13" s="69" t="n">
        <v>4.505</v>
      </c>
      <c r="FQ13" s="21" t="n">
        <v>300</v>
      </c>
      <c r="FR13" s="69" t="n">
        <v>752.1</v>
      </c>
      <c r="FS13" s="69" t="n">
        <v>29.6</v>
      </c>
      <c r="FT13" s="69" t="n">
        <v>79.9</v>
      </c>
      <c r="FU13" s="69" t="n">
        <v>16.6</v>
      </c>
      <c r="FV13" s="69" t="n">
        <v>1.5</v>
      </c>
      <c r="FW13" s="69" t="n">
        <v>76.5</v>
      </c>
      <c r="FX13" s="69" t="n">
        <v>23.4</v>
      </c>
      <c r="FY13" s="69" t="n">
        <v>3.264</v>
      </c>
      <c r="FZ13" s="69" t="n">
        <v>300</v>
      </c>
      <c r="GA13" s="69" t="n">
        <v>693.5</v>
      </c>
      <c r="GB13" s="69" t="n">
        <v>68.1</v>
      </c>
      <c r="GC13" s="69" t="n">
        <v>87.22</v>
      </c>
      <c r="GD13" s="69" t="n">
        <v>48.2</v>
      </c>
      <c r="GE13" s="69" t="n">
        <v>11.1</v>
      </c>
      <c r="GF13" s="69" t="n">
        <v>81</v>
      </c>
      <c r="GG13" s="69" t="n">
        <v>18.9</v>
      </c>
      <c r="GH13" s="69" t="n">
        <v>4.283</v>
      </c>
      <c r="GI13" s="21" t="n">
        <v>300</v>
      </c>
      <c r="GJ13" s="69" t="n">
        <v>1088</v>
      </c>
      <c r="GK13" s="69" t="n">
        <v>208.8</v>
      </c>
      <c r="GL13" s="69" t="n">
        <v>56.91</v>
      </c>
      <c r="GM13" s="69" t="n">
        <v>238.4</v>
      </c>
      <c r="GN13" s="69" t="n">
        <v>68.8</v>
      </c>
      <c r="GO13" s="69" t="n">
        <v>27.3</v>
      </c>
      <c r="GP13" s="69" t="n">
        <v>72.7</v>
      </c>
      <c r="GQ13" s="69" t="n">
        <v>0.375</v>
      </c>
      <c r="GR13" s="69" t="n">
        <v>300</v>
      </c>
      <c r="GS13" s="69" t="n">
        <v>880.9</v>
      </c>
      <c r="GT13" s="69" t="n">
        <v>102</v>
      </c>
      <c r="GU13" s="69" t="n">
        <v>69</v>
      </c>
      <c r="GV13" s="69" t="n">
        <v>71.8</v>
      </c>
      <c r="GW13" s="69" t="n">
        <v>25.4</v>
      </c>
      <c r="GX13" s="69" t="n">
        <v>74.3</v>
      </c>
      <c r="GY13" s="69" t="n">
        <v>25.7</v>
      </c>
      <c r="GZ13" s="69" t="n">
        <v>2.896</v>
      </c>
      <c r="HA13" s="21" t="n">
        <v>300</v>
      </c>
      <c r="HB13" s="69" t="n">
        <v>-1</v>
      </c>
      <c r="HC13" s="69" t="n">
        <v>-1</v>
      </c>
      <c r="HD13" s="69" t="n">
        <v>-1</v>
      </c>
      <c r="HE13" s="69" t="n">
        <v>-1</v>
      </c>
      <c r="HF13" s="69" t="n">
        <v>-1</v>
      </c>
      <c r="HG13" s="69" t="n">
        <v>-1</v>
      </c>
      <c r="HH13" s="69" t="n">
        <v>-1</v>
      </c>
      <c r="HI13" s="69" t="n">
        <v>-1</v>
      </c>
      <c r="HJ13" s="69" t="n">
        <v>-1</v>
      </c>
      <c r="HK13" s="69" t="n">
        <v>-1</v>
      </c>
      <c r="HL13" s="69" t="n">
        <v>-1</v>
      </c>
      <c r="HM13" s="69" t="n">
        <v>-1</v>
      </c>
      <c r="HN13" s="69" t="n">
        <v>-1</v>
      </c>
      <c r="HO13" s="69" t="n">
        <v>-1</v>
      </c>
      <c r="HP13" s="69" t="n">
        <v>-1</v>
      </c>
      <c r="HQ13" s="69" t="n">
        <v>-1</v>
      </c>
      <c r="HR13" s="69" t="n">
        <v>-1</v>
      </c>
      <c r="HS13" s="69" t="n">
        <v>-1</v>
      </c>
      <c r="HT13" s="69" t="n">
        <v>-1</v>
      </c>
      <c r="HU13" s="69" t="n">
        <v>-1</v>
      </c>
      <c r="HV13" s="69" t="n">
        <v>-1</v>
      </c>
      <c r="HW13" s="69" t="n">
        <v>-1</v>
      </c>
      <c r="HX13" s="69" t="n">
        <v>-1</v>
      </c>
      <c r="HY13" s="69" t="n">
        <v>-1</v>
      </c>
      <c r="HZ13" s="69" t="n">
        <v>-1</v>
      </c>
      <c r="IA13" s="69" t="n">
        <v>-1</v>
      </c>
      <c r="IB13" s="69" t="n">
        <v>-1</v>
      </c>
      <c r="IC13" s="69" t="n">
        <v>-1</v>
      </c>
      <c r="ID13" s="69" t="n">
        <v>-1</v>
      </c>
      <c r="IE13" s="69" t="n">
        <v>-1</v>
      </c>
      <c r="IF13" s="69" t="n">
        <v>-1</v>
      </c>
      <c r="IG13" s="69" t="n">
        <v>-1</v>
      </c>
      <c r="IH13" s="69" t="n">
        <v>-1</v>
      </c>
      <c r="II13" s="69" t="n">
        <v>-1</v>
      </c>
      <c r="IJ13" s="69" t="n">
        <v>-1</v>
      </c>
      <c r="IK13" s="69" t="n">
        <v>-1</v>
      </c>
      <c r="IL13" s="69" t="n">
        <v>-1</v>
      </c>
      <c r="IM13" s="69" t="n">
        <v>-1</v>
      </c>
      <c r="IN13" s="69" t="n">
        <v>-1</v>
      </c>
      <c r="IO13" s="69" t="n">
        <v>-1</v>
      </c>
      <c r="IP13" s="69" t="n">
        <v>-1</v>
      </c>
      <c r="IQ13" s="69" t="n">
        <v>-1</v>
      </c>
      <c r="IR13" s="69" t="n">
        <v>-1</v>
      </c>
      <c r="IS13" s="69" t="n">
        <v>-1</v>
      </c>
      <c r="IT13" s="69" t="n">
        <v>-1</v>
      </c>
      <c r="IU13" s="69" t="n">
        <v>-1</v>
      </c>
      <c r="IV13" s="69" t="n">
        <v>-1</v>
      </c>
      <c r="IW13" s="69" t="n">
        <v>-1</v>
      </c>
      <c r="IX13" s="69" t="n">
        <v>-1</v>
      </c>
      <c r="IY13" s="69" t="n">
        <v>-1</v>
      </c>
      <c r="IZ13" s="69" t="n">
        <v>-1</v>
      </c>
      <c r="JA13" s="69" t="n">
        <v>-1</v>
      </c>
      <c r="JB13" s="69" t="n">
        <v>-1</v>
      </c>
      <c r="JC13" s="69" t="n">
        <v>-1</v>
      </c>
      <c r="JD13" s="70" t="n">
        <v>1.6</v>
      </c>
      <c r="JE13" s="70" t="n">
        <v>2.2</v>
      </c>
      <c r="JF13" s="70" t="n">
        <v>3</v>
      </c>
      <c r="JG13" s="70" t="n">
        <v>4.2</v>
      </c>
      <c r="JH13" s="70" t="n">
        <v>3.9</v>
      </c>
      <c r="JI13" s="70" t="n">
        <v>-1</v>
      </c>
      <c r="JJ13" s="70" t="n">
        <v>-1</v>
      </c>
      <c r="JK13" s="70" t="n">
        <v>-1</v>
      </c>
      <c r="JL13" s="70" t="n">
        <v>105</v>
      </c>
      <c r="JM13" s="70" t="n">
        <v>89</v>
      </c>
      <c r="JN13" s="70" t="n">
        <v>85</v>
      </c>
      <c r="JO13" s="70" t="n">
        <v>77</v>
      </c>
      <c r="JP13" s="70" t="n">
        <v>91</v>
      </c>
      <c r="JQ13" s="70" t="n">
        <v>-1</v>
      </c>
      <c r="JR13" s="70" t="n">
        <v>-1</v>
      </c>
      <c r="JS13" s="70" t="n">
        <v>-1</v>
      </c>
      <c r="JT13" s="70" t="n">
        <v>76.4</v>
      </c>
      <c r="JU13" s="70" t="n">
        <v>73.4</v>
      </c>
      <c r="JV13" s="70" t="n">
        <v>76.2</v>
      </c>
      <c r="JW13" s="70" t="n">
        <v>76.4</v>
      </c>
      <c r="JX13" s="70" t="n">
        <v>77.8</v>
      </c>
      <c r="JY13" s="70" t="n">
        <v>-1</v>
      </c>
      <c r="JZ13" s="70" t="n">
        <v>-1</v>
      </c>
      <c r="KA13" s="70" t="n">
        <v>-1</v>
      </c>
      <c r="KB13" s="70" t="n">
        <v>25.4</v>
      </c>
      <c r="KC13" s="70" t="n">
        <v>25</v>
      </c>
      <c r="KD13" s="70" t="n">
        <v>24.5</v>
      </c>
      <c r="KE13" s="70" t="n">
        <v>23.4</v>
      </c>
      <c r="KF13" s="70" t="n">
        <v>23.2</v>
      </c>
      <c r="KG13" s="70" t="n">
        <v>-1</v>
      </c>
      <c r="KH13" s="70" t="n">
        <v>-1</v>
      </c>
      <c r="KI13" s="70" t="n">
        <v>-1</v>
      </c>
      <c r="KJ13" s="70" t="n">
        <v>0.2</v>
      </c>
      <c r="KK13" s="70" t="n">
        <v>7.4</v>
      </c>
      <c r="KL13" s="70" t="n">
        <v>9</v>
      </c>
      <c r="KM13" s="70" t="n">
        <v>9.6</v>
      </c>
      <c r="KN13" s="70" t="n">
        <v>7.9</v>
      </c>
      <c r="KO13" s="70" t="n">
        <v>-1</v>
      </c>
      <c r="KP13" s="70" t="n">
        <v>-1</v>
      </c>
      <c r="KQ13" s="70" t="n">
        <v>-1</v>
      </c>
      <c r="KR13" s="70" t="n">
        <v>0.2</v>
      </c>
      <c r="KS13" s="70" t="n">
        <v>6.8</v>
      </c>
      <c r="KT13" s="70" t="n">
        <v>6.6</v>
      </c>
      <c r="KU13" s="70" t="n">
        <v>8.4</v>
      </c>
      <c r="KV13" s="70" t="n">
        <v>7.5</v>
      </c>
      <c r="KW13" s="70" t="n">
        <v>-1</v>
      </c>
      <c r="KX13" s="70" t="n">
        <v>-1</v>
      </c>
      <c r="KY13" s="70" t="n">
        <v>-1</v>
      </c>
      <c r="KZ13" s="70" t="n">
        <v>1.5</v>
      </c>
      <c r="LA13" s="70" t="n">
        <v>8</v>
      </c>
      <c r="LB13" s="70" t="n">
        <v>8.5</v>
      </c>
      <c r="LC13" s="70" t="n">
        <v>9.3</v>
      </c>
      <c r="LD13" s="70" t="n">
        <v>7.8</v>
      </c>
      <c r="LE13" s="70" t="n">
        <v>-1</v>
      </c>
      <c r="LF13" s="70" t="n">
        <v>-1</v>
      </c>
      <c r="LG13" s="70" t="n">
        <v>-1</v>
      </c>
      <c r="LH13" s="70" t="n">
        <v>0.2</v>
      </c>
      <c r="LI13" s="70" t="n">
        <v>2.5</v>
      </c>
      <c r="LJ13" s="70" t="n">
        <v>2.7</v>
      </c>
      <c r="LK13" s="70" t="n">
        <v>2.3</v>
      </c>
      <c r="LL13" s="70" t="n">
        <v>0.7</v>
      </c>
      <c r="LM13" s="70" t="n">
        <v>-1</v>
      </c>
      <c r="LN13" s="70" t="n">
        <v>-1</v>
      </c>
      <c r="LO13" s="71" t="n">
        <v>-1</v>
      </c>
      <c r="LP13" s="29" t="s">
        <v>604</v>
      </c>
      <c r="LQ13" s="29" t="s">
        <v>605</v>
      </c>
      <c r="LR13" s="30" t="n">
        <v>0.259027777777778</v>
      </c>
      <c r="LS13" s="30" t="n">
        <v>0.0505902777777778</v>
      </c>
      <c r="LT13" s="30" t="n">
        <v>0.103472222222222</v>
      </c>
      <c r="LU13" s="30" t="n">
        <v>0.0388888888888889</v>
      </c>
      <c r="LV13" s="30" t="n">
        <v>0.116666666666667</v>
      </c>
      <c r="LW13" s="30" t="n">
        <v>0.00590277777777778</v>
      </c>
      <c r="LX13" s="29" t="n">
        <v>1</v>
      </c>
      <c r="LY13" s="29" t="n">
        <v>29</v>
      </c>
      <c r="LZ13" s="29" t="n">
        <v>47</v>
      </c>
      <c r="MA13" s="29" t="s">
        <v>505</v>
      </c>
      <c r="MB13" s="29" t="n">
        <v>0</v>
      </c>
      <c r="MC13" s="29" t="s">
        <v>1097</v>
      </c>
      <c r="MD13" s="29" t="s">
        <v>1098</v>
      </c>
      <c r="ME13" s="30" t="n">
        <v>0.292708333333333</v>
      </c>
      <c r="MF13" s="30" t="n">
        <v>0.0119444444444444</v>
      </c>
      <c r="MG13" s="30" t="n">
        <v>0.114583333333333</v>
      </c>
      <c r="MH13" s="30" t="n">
        <v>0.0763888888888889</v>
      </c>
      <c r="MI13" s="30" t="n">
        <v>0.101736111111111</v>
      </c>
      <c r="MJ13" s="30" t="n">
        <v>0.00243055555555556</v>
      </c>
      <c r="MK13" s="29" t="n">
        <v>2</v>
      </c>
      <c r="ML13" s="29" t="n">
        <v>44</v>
      </c>
      <c r="MM13" s="29" t="n">
        <v>58</v>
      </c>
      <c r="MN13" s="29" t="s">
        <v>505</v>
      </c>
      <c r="MO13" s="29" t="n">
        <v>0</v>
      </c>
      <c r="MP13" s="29" t="s">
        <v>1099</v>
      </c>
      <c r="MQ13" s="29" t="s">
        <v>1100</v>
      </c>
      <c r="MR13" s="30" t="n">
        <v>0.227777777777778</v>
      </c>
      <c r="MS13" s="30" t="n">
        <v>0.0238078703703704</v>
      </c>
      <c r="MT13" s="30" t="n">
        <v>0.0364583333333333</v>
      </c>
      <c r="MU13" s="30" t="n">
        <v>0.08125</v>
      </c>
      <c r="MV13" s="30" t="n">
        <v>0.110069444444444</v>
      </c>
      <c r="MW13" s="30" t="n">
        <v>0.00347222222222222</v>
      </c>
      <c r="MX13" s="29" t="n">
        <v>3</v>
      </c>
      <c r="MY13" s="29" t="n">
        <v>16</v>
      </c>
      <c r="MZ13" s="29" t="n">
        <v>61</v>
      </c>
      <c r="NA13" s="29" t="s">
        <v>505</v>
      </c>
      <c r="NB13" s="29" t="n">
        <v>0</v>
      </c>
      <c r="NC13" s="1" t="n">
        <v>-1</v>
      </c>
      <c r="ND13" s="1" t="n">
        <v>-1</v>
      </c>
      <c r="NE13" s="1" t="n">
        <v>-1</v>
      </c>
      <c r="NF13" s="1" t="n">
        <v>-1</v>
      </c>
      <c r="NG13" s="1" t="n">
        <v>-1</v>
      </c>
      <c r="NH13" s="1" t="n">
        <v>-1</v>
      </c>
      <c r="NI13" s="1" t="n">
        <v>-1</v>
      </c>
      <c r="NJ13" s="1" t="n">
        <v>-1</v>
      </c>
      <c r="NK13" s="1" t="n">
        <v>-1</v>
      </c>
      <c r="NL13" s="1" t="n">
        <v>-1</v>
      </c>
      <c r="NM13" s="1" t="n">
        <v>-1</v>
      </c>
      <c r="NN13" s="1" t="n">
        <v>-1</v>
      </c>
      <c r="NO13" s="1" t="n">
        <v>-1</v>
      </c>
      <c r="NP13" s="29" t="s">
        <v>606</v>
      </c>
      <c r="NQ13" s="29" t="s">
        <v>607</v>
      </c>
      <c r="NR13" s="30" t="n">
        <v>0.304861111111111</v>
      </c>
      <c r="NS13" s="30" t="n">
        <v>0.0117592592592593</v>
      </c>
      <c r="NT13" s="30" t="n">
        <v>0.111458333333333</v>
      </c>
      <c r="NU13" s="30" t="n">
        <v>0.0625</v>
      </c>
      <c r="NV13" s="30" t="n">
        <v>0.130902777777778</v>
      </c>
      <c r="NW13" s="30" t="n">
        <v>0.00555555555555556</v>
      </c>
      <c r="NX13" s="29" t="n">
        <v>4</v>
      </c>
      <c r="NY13" s="29" t="n">
        <v>36</v>
      </c>
      <c r="NZ13" s="29" t="n">
        <v>53</v>
      </c>
      <c r="OA13" s="29" t="s">
        <v>505</v>
      </c>
      <c r="OB13" s="29" t="n">
        <v>0</v>
      </c>
      <c r="OC13" s="1" t="n">
        <v>-1</v>
      </c>
      <c r="OD13" s="1" t="n">
        <v>-1</v>
      </c>
      <c r="OE13" s="1" t="n">
        <v>-1</v>
      </c>
      <c r="OF13" s="1" t="n">
        <v>-1</v>
      </c>
      <c r="OG13" s="1" t="n">
        <v>-1</v>
      </c>
      <c r="OH13" s="1" t="n">
        <v>-1</v>
      </c>
      <c r="OI13" s="1" t="n">
        <v>-1</v>
      </c>
      <c r="OJ13" s="1" t="n">
        <v>-1</v>
      </c>
      <c r="OK13" s="1" t="n">
        <v>-1</v>
      </c>
      <c r="OL13" s="1" t="n">
        <v>-1</v>
      </c>
      <c r="OM13" s="1" t="n">
        <v>-1</v>
      </c>
      <c r="ON13" s="1" t="n">
        <v>-1</v>
      </c>
      <c r="OO13" s="1" t="n">
        <v>-1</v>
      </c>
      <c r="OP13" s="29" t="s">
        <v>608</v>
      </c>
      <c r="OQ13" s="29" t="s">
        <v>609</v>
      </c>
      <c r="OR13" s="30" t="n">
        <v>0.356597222222222</v>
      </c>
      <c r="OS13" s="30" t="n">
        <v>0.00861111111111111</v>
      </c>
      <c r="OT13" s="30" t="n">
        <v>0.130208333333333</v>
      </c>
      <c r="OU13" s="30" t="n">
        <v>0.0329861111111111</v>
      </c>
      <c r="OV13" s="30" t="n">
        <v>0.193402777777778</v>
      </c>
      <c r="OW13" s="30" t="n">
        <v>0.009375</v>
      </c>
      <c r="OX13" s="29" t="n">
        <v>4</v>
      </c>
      <c r="OY13" s="29" t="n">
        <v>40</v>
      </c>
      <c r="OZ13" s="29" t="n">
        <v>43</v>
      </c>
      <c r="PA13" s="29" t="s">
        <v>505</v>
      </c>
      <c r="PB13" s="29" t="n">
        <v>0</v>
      </c>
      <c r="PD13" s="1" t="n">
        <v>131</v>
      </c>
      <c r="PE13" s="1" t="n">
        <v>73</v>
      </c>
      <c r="PF13" s="1" t="n">
        <f aca="false">PE13+(PD13-PE13)/3</f>
        <v>92.3333333333333</v>
      </c>
      <c r="PG13" s="1" t="n">
        <v>1.97</v>
      </c>
      <c r="PH13" s="1" t="n">
        <v>50</v>
      </c>
      <c r="PI13" s="1" t="n">
        <v>10</v>
      </c>
      <c r="PJ13" s="1" t="n">
        <v>53</v>
      </c>
      <c r="PK13" s="1" t="n">
        <f aca="false">PJ13/PG13</f>
        <v>26.9035532994924</v>
      </c>
      <c r="PL13" s="1" t="n">
        <v>12</v>
      </c>
      <c r="PM13" s="1" t="n">
        <f aca="false">PI13+PJ13+PL13</f>
        <v>75</v>
      </c>
      <c r="PN13" s="1" t="n">
        <v>30</v>
      </c>
      <c r="PO13" s="1" t="n">
        <f aca="false">(PJ13-PN13)/PJ13</f>
        <v>0.433962264150943</v>
      </c>
      <c r="PP13" s="1" t="n">
        <v>74</v>
      </c>
      <c r="PQ13" s="1" t="n">
        <f aca="false">(PI13+PL13)/PJ13</f>
        <v>0.415094339622642</v>
      </c>
      <c r="PR13" s="23" t="n">
        <f aca="false">(0.8*(1.04*(POWER(PM13,3)-POWER(PJ13,3)))+0.6)/1000</f>
        <v>227.134936</v>
      </c>
      <c r="PS13" s="1" t="n">
        <f aca="false">PR13/PG13</f>
        <v>115.296921827411</v>
      </c>
      <c r="PT13" s="1" t="n">
        <v>85</v>
      </c>
      <c r="PU13" s="1" t="n">
        <v>41</v>
      </c>
      <c r="PV13" s="1" t="n">
        <f aca="false">PT13/PU13</f>
        <v>2.07317073170732</v>
      </c>
      <c r="PW13" s="1" t="n">
        <v>242</v>
      </c>
      <c r="PX13" s="1" t="n">
        <v>14</v>
      </c>
      <c r="PY13" s="1" t="n">
        <f aca="false">PT13/PX13</f>
        <v>6.07142857142857</v>
      </c>
      <c r="PZ13" s="1" t="n">
        <v>29.4</v>
      </c>
      <c r="QA13" s="1" t="n">
        <v>2.3</v>
      </c>
      <c r="QB13" s="1" t="n">
        <f aca="false">((3.14*POWER(QA13,2)/4)*PZ13*PH13)/1000</f>
        <v>6.1043955</v>
      </c>
      <c r="QC13" s="1" t="n">
        <f aca="false">QB13/PH13*1000</f>
        <v>122.08791</v>
      </c>
      <c r="QD13" s="1" t="n">
        <f aca="false">QB13/PG13</f>
        <v>3.09867791878173</v>
      </c>
      <c r="QE13" s="1" t="n">
        <v>21</v>
      </c>
      <c r="QF13" s="1" t="n">
        <v>29</v>
      </c>
      <c r="QG13" s="1" t="n">
        <v>44</v>
      </c>
      <c r="QH13" s="1" t="n">
        <v>20</v>
      </c>
      <c r="QI13" s="1" t="n">
        <f aca="false">QG13/QH13</f>
        <v>2.2</v>
      </c>
      <c r="QJ13" s="1" t="n">
        <v>211</v>
      </c>
      <c r="QK13" s="1" t="n">
        <v>20</v>
      </c>
      <c r="QL13" s="1" t="n">
        <v>98</v>
      </c>
      <c r="QM13" s="1" t="n">
        <f aca="false">QL13/PG13</f>
        <v>49.746192893401</v>
      </c>
      <c r="QN13" s="1" t="n">
        <v>72</v>
      </c>
      <c r="QO13" s="1" t="n">
        <f aca="false">QN13/PG13</f>
        <v>36.5482233502538</v>
      </c>
      <c r="QP13" s="1" t="n">
        <v>157</v>
      </c>
      <c r="QQ13" s="1" t="n">
        <f aca="false">QP13/PG13</f>
        <v>79.6954314720812</v>
      </c>
      <c r="QR13" s="1" t="n">
        <v>63</v>
      </c>
      <c r="QS13" s="1" t="n">
        <f aca="false">QR13/PG13</f>
        <v>31.9796954314721</v>
      </c>
      <c r="QT13" s="1" t="n">
        <f aca="false">QP13-QR13</f>
        <v>94</v>
      </c>
      <c r="QU13" s="1" t="n">
        <v>60</v>
      </c>
      <c r="QV13" s="1" t="n">
        <v>22.6</v>
      </c>
      <c r="QW13" s="1" t="n">
        <v>10.7</v>
      </c>
      <c r="QX13" s="1" t="n">
        <f aca="false">QV13/PG13</f>
        <v>11.4720812182741</v>
      </c>
      <c r="QY13" s="1" t="n">
        <f aca="false">QW13/PG13</f>
        <v>5.43147208121827</v>
      </c>
      <c r="QZ13" s="23" t="n">
        <f aca="false">(QV13-QW13)/QV13</f>
        <v>0.526548672566372</v>
      </c>
      <c r="RA13" s="1" t="n">
        <v>118</v>
      </c>
      <c r="RB13" s="1" t="n">
        <v>66</v>
      </c>
      <c r="RC13" s="1" t="n">
        <f aca="false">RB13+(RA13-RB13)/3</f>
        <v>83.3333333333333</v>
      </c>
      <c r="RD13" s="1" t="n">
        <v>84</v>
      </c>
      <c r="RE13" s="1" t="n">
        <v>9</v>
      </c>
      <c r="RF13" s="1" t="n">
        <v>50</v>
      </c>
      <c r="RG13" s="1" t="n">
        <f aca="false">RF13/PG13</f>
        <v>25.3807106598985</v>
      </c>
      <c r="RH13" s="1" t="n">
        <v>11</v>
      </c>
      <c r="RI13" s="1" t="n">
        <f aca="false">RE13+RF13+RH13</f>
        <v>70</v>
      </c>
      <c r="RJ13" s="1" t="n">
        <v>29</v>
      </c>
      <c r="RK13" s="23" t="n">
        <f aca="false">(RF13-RJ13)/RF13</f>
        <v>0.42</v>
      </c>
      <c r="RL13" s="1" t="n">
        <v>72</v>
      </c>
      <c r="RM13" s="1" t="n">
        <f aca="false">(RE13+RH13)/RF13</f>
        <v>0.4</v>
      </c>
      <c r="RN13" s="1" t="n">
        <f aca="false">(0.8*(1.04*(POWER(RI13,3)-POWER(RF13,3)))+0.6)/1000</f>
        <v>181.3766</v>
      </c>
      <c r="RO13" s="1" t="n">
        <f aca="false">RN13/PG13</f>
        <v>92.0693401015229</v>
      </c>
      <c r="RP13" s="1" t="n">
        <v>63</v>
      </c>
      <c r="RQ13" s="1" t="n">
        <v>68</v>
      </c>
      <c r="RR13" s="23" t="n">
        <f aca="false">RP13/RQ13</f>
        <v>0.926470588235294</v>
      </c>
      <c r="RS13" s="1" t="n">
        <v>167</v>
      </c>
      <c r="RT13" s="1" t="n">
        <v>11</v>
      </c>
      <c r="RU13" s="23" t="n">
        <f aca="false">RP13/RT13</f>
        <v>5.72727272727273</v>
      </c>
      <c r="RV13" s="1" t="n">
        <v>25.2</v>
      </c>
      <c r="RW13" s="1" t="n">
        <f aca="false">((3.14*POWER(QA13,2)/4)*RV13*RD13)/1000</f>
        <v>8.79032952</v>
      </c>
      <c r="RX13" s="1" t="n">
        <f aca="false">RW13/RD13*1000</f>
        <v>104.64678</v>
      </c>
      <c r="RY13" s="1" t="n">
        <f aca="false">RW13/PG13</f>
        <v>4.46209620304568</v>
      </c>
      <c r="RZ13" s="1" t="n">
        <v>16.8</v>
      </c>
      <c r="SA13" s="1" t="n">
        <v>29</v>
      </c>
      <c r="SB13" s="1" t="n">
        <v>34</v>
      </c>
      <c r="SC13" s="1" t="n">
        <v>35</v>
      </c>
      <c r="SD13" s="23" t="n">
        <f aca="false">SB13/SC13</f>
        <v>0.971428571428571</v>
      </c>
      <c r="SE13" s="1" t="n">
        <v>220</v>
      </c>
      <c r="SF13" s="1" t="n">
        <v>16</v>
      </c>
      <c r="SG13" s="1" t="n">
        <v>93</v>
      </c>
      <c r="SH13" s="1" t="n">
        <f aca="false">SG13/PG13</f>
        <v>47.2081218274112</v>
      </c>
      <c r="SI13" s="1" t="n">
        <v>77</v>
      </c>
      <c r="SJ13" s="1" t="n">
        <f aca="false">SI13/PG13</f>
        <v>39.0862944162437</v>
      </c>
      <c r="SK13" s="1" t="n">
        <v>158</v>
      </c>
      <c r="SL13" s="1" t="n">
        <f aca="false">SK13/PG13</f>
        <v>80.2030456852792</v>
      </c>
      <c r="SM13" s="1" t="n">
        <v>51</v>
      </c>
      <c r="SN13" s="1" t="n">
        <f aca="false">SM13/PG13</f>
        <v>25.8883248730964</v>
      </c>
      <c r="SO13" s="1" t="n">
        <f aca="false">SK13-SM13</f>
        <v>107</v>
      </c>
      <c r="SP13" s="1" t="n">
        <v>57</v>
      </c>
      <c r="SQ13" s="1" t="n">
        <v>20.4</v>
      </c>
      <c r="SR13" s="1" t="n">
        <v>10.1</v>
      </c>
      <c r="SS13" s="1" t="n">
        <f aca="false">SQ13/PG13</f>
        <v>10.3553299492386</v>
      </c>
      <c r="ST13" s="1" t="n">
        <f aca="false">SR13/PG13</f>
        <v>5.12690355329949</v>
      </c>
      <c r="SU13" s="23" t="n">
        <f aca="false">(SQ13-SR13)/SQ13</f>
        <v>0.504901960784314</v>
      </c>
      <c r="SV13" s="1" t="n">
        <v>132</v>
      </c>
      <c r="SW13" s="1" t="n">
        <v>71</v>
      </c>
      <c r="SX13" s="1" t="n">
        <f aca="false">SW13+(SV13-SW13)/3</f>
        <v>91.3333333333333</v>
      </c>
      <c r="SY13" s="1" t="n">
        <v>83</v>
      </c>
      <c r="SZ13" s="1" t="n">
        <v>10</v>
      </c>
      <c r="TA13" s="1" t="n">
        <v>54</v>
      </c>
      <c r="TB13" s="1" t="n">
        <f aca="false">TA13/PG13</f>
        <v>27.4111675126904</v>
      </c>
      <c r="TC13" s="1" t="n">
        <v>11</v>
      </c>
      <c r="TD13" s="1" t="n">
        <f aca="false">SZ13+TA13+TC13</f>
        <v>75</v>
      </c>
      <c r="TE13" s="1" t="n">
        <v>32</v>
      </c>
      <c r="TF13" s="23" t="n">
        <f aca="false">(TA13-TE13)/TA13</f>
        <v>0.407407407407407</v>
      </c>
      <c r="TG13" s="1" t="n">
        <v>72</v>
      </c>
      <c r="TH13" s="1" t="n">
        <f aca="false">(SZ13+TC13)/TA13</f>
        <v>0.388888888888889</v>
      </c>
      <c r="TI13" s="1" t="n">
        <f aca="false">(0.8*(1.04*(POWER(TD13,3)-POWER(TA13,3)))+0.6)/1000</f>
        <v>219.990552</v>
      </c>
      <c r="TJ13" s="1" t="n">
        <f aca="false">TI13/PG13</f>
        <v>111.670330964467</v>
      </c>
      <c r="TK13" s="1" t="n">
        <v>86</v>
      </c>
      <c r="TL13" s="1" t="n">
        <v>54</v>
      </c>
      <c r="TM13" s="23" t="n">
        <f aca="false">TK13/TL13</f>
        <v>1.59259259259259</v>
      </c>
      <c r="TN13" s="1" t="n">
        <v>179</v>
      </c>
      <c r="TO13" s="1" t="n">
        <v>14</v>
      </c>
      <c r="TP13" s="23" t="n">
        <f aca="false">TK13/TO13</f>
        <v>6.14285714285714</v>
      </c>
      <c r="TQ13" s="1" t="n">
        <v>25.4</v>
      </c>
      <c r="TR13" s="1" t="n">
        <f aca="false">((3.14*POWER(QA13,2)/4)*TQ13*SY13)/1000</f>
        <v>8.75461673</v>
      </c>
      <c r="TS13" s="1" t="n">
        <f aca="false">TR13/SY13*1000</f>
        <v>105.47731</v>
      </c>
      <c r="TT13" s="1" t="n">
        <f aca="false">TR13/PG13</f>
        <v>4.44396788324873</v>
      </c>
      <c r="TU13" s="1" t="n">
        <v>18.3</v>
      </c>
      <c r="TV13" s="1" t="n">
        <v>29</v>
      </c>
      <c r="TW13" s="1" t="n">
        <v>49</v>
      </c>
      <c r="TX13" s="1" t="n">
        <v>42</v>
      </c>
      <c r="TY13" s="23" t="n">
        <f aca="false">TW13/TX13</f>
        <v>1.16666666666667</v>
      </c>
      <c r="TZ13" s="1" t="n">
        <v>140</v>
      </c>
      <c r="UA13" s="1" t="n">
        <v>22</v>
      </c>
      <c r="UB13" s="1" t="n">
        <v>99</v>
      </c>
      <c r="UC13" s="1" t="n">
        <f aca="false">UB13/PG13</f>
        <v>50.253807106599</v>
      </c>
      <c r="UD13" s="1" t="n">
        <v>71</v>
      </c>
      <c r="UE13" s="1" t="n">
        <f aca="false">UD13/PG13</f>
        <v>36.0406091370558</v>
      </c>
      <c r="UF13" s="1" t="n">
        <v>148</v>
      </c>
      <c r="UG13" s="1" t="n">
        <f aca="false">UF13/PG13</f>
        <v>75.1269035532995</v>
      </c>
      <c r="UH13" s="1" t="n">
        <v>58</v>
      </c>
      <c r="UI13" s="1" t="n">
        <f aca="false">UH13/PG13</f>
        <v>29.4416243654822</v>
      </c>
      <c r="UJ13" s="1" t="n">
        <f aca="false">UF13-UH13</f>
        <v>90</v>
      </c>
      <c r="UK13" s="1" t="n">
        <v>58</v>
      </c>
      <c r="UL13" s="1" t="n">
        <v>21.5</v>
      </c>
      <c r="UM13" s="1" t="n">
        <v>14.9</v>
      </c>
      <c r="UN13" s="1" t="n">
        <f aca="false">UL13/PG13</f>
        <v>10.9137055837563</v>
      </c>
      <c r="UO13" s="1" t="n">
        <f aca="false">UM13/PG13</f>
        <v>7.56345177664975</v>
      </c>
      <c r="UP13" s="23" t="n">
        <f aca="false">(UL13-UM13)/UL13</f>
        <v>0.306976744186046</v>
      </c>
      <c r="UQ13" s="1" t="n">
        <v>125</v>
      </c>
      <c r="UR13" s="1" t="n">
        <v>67</v>
      </c>
      <c r="US13" s="1" t="n">
        <f aca="false">UR13+(UQ13-UR13)/3</f>
        <v>86.3333333333333</v>
      </c>
      <c r="UT13" s="1" t="n">
        <v>79</v>
      </c>
      <c r="UU13" s="1" t="n">
        <v>9</v>
      </c>
      <c r="UV13" s="1" t="n">
        <v>52</v>
      </c>
      <c r="UW13" s="1" t="n">
        <f aca="false">UV13/PG13</f>
        <v>26.3959390862944</v>
      </c>
      <c r="UX13" s="1" t="n">
        <v>11</v>
      </c>
      <c r="UY13" s="1" t="n">
        <f aca="false">UU13+UV13+UX13</f>
        <v>72</v>
      </c>
      <c r="UZ13" s="1" t="n">
        <v>32</v>
      </c>
      <c r="VA13" s="23" t="n">
        <f aca="false">(UV13-UZ13)/UV13</f>
        <v>0.384615384615385</v>
      </c>
      <c r="VB13" s="1" t="n">
        <v>68</v>
      </c>
      <c r="VC13" s="1" t="n">
        <f aca="false">(UU13+UX13)/UV13</f>
        <v>0.384615384615385</v>
      </c>
      <c r="VD13" s="1" t="n">
        <f aca="false">(0.8*(1.04*(POWER(UY13,3)-POWER(UV13,3)))+0.6)/1000</f>
        <v>193.55708</v>
      </c>
      <c r="VE13" s="1" t="n">
        <f aca="false">VD13/PG13</f>
        <v>98.2523248730965</v>
      </c>
      <c r="VF13" s="1" t="n">
        <v>86</v>
      </c>
      <c r="VG13" s="1" t="n">
        <v>50</v>
      </c>
      <c r="VH13" s="23" t="n">
        <f aca="false">VF13/VG13</f>
        <v>1.72</v>
      </c>
      <c r="VI13" s="1" t="n">
        <v>194</v>
      </c>
      <c r="VJ13" s="1" t="n">
        <v>16</v>
      </c>
      <c r="VK13" s="23" t="n">
        <f aca="false">VF13/VJ13</f>
        <v>5.375</v>
      </c>
      <c r="VL13" s="1" t="n">
        <v>24.7</v>
      </c>
      <c r="VM13" s="1" t="n">
        <f aca="false">((3.14*POWER(QA13,2)/4)*VL13*UT13)/1000</f>
        <v>8.103065945</v>
      </c>
      <c r="VN13" s="1" t="n">
        <f aca="false">VM13/UT13*1000</f>
        <v>102.570455</v>
      </c>
      <c r="VO13" s="1" t="n">
        <f aca="false">VM13/PG13</f>
        <v>4.11323144416244</v>
      </c>
      <c r="VP13" s="1" t="n">
        <v>18.7</v>
      </c>
      <c r="VQ13" s="1" t="n">
        <v>29</v>
      </c>
      <c r="VR13" s="1" t="n">
        <v>52</v>
      </c>
      <c r="VS13" s="1" t="n">
        <v>22</v>
      </c>
      <c r="VT13" s="23" t="n">
        <f aca="false">VR13/VS13</f>
        <v>2.36363636363636</v>
      </c>
      <c r="VU13" s="1" t="n">
        <v>139</v>
      </c>
      <c r="VV13" s="1" t="n">
        <v>23</v>
      </c>
      <c r="VW13" s="1" t="n">
        <v>105</v>
      </c>
      <c r="VX13" s="1" t="n">
        <f aca="false">VW13/PG13</f>
        <v>53.2994923857868</v>
      </c>
      <c r="VY13" s="1" t="n">
        <v>76</v>
      </c>
      <c r="VZ13" s="1" t="n">
        <f aca="false">VY13/PG13</f>
        <v>38.5786802030457</v>
      </c>
      <c r="WA13" s="1" t="n">
        <v>153</v>
      </c>
      <c r="WB13" s="1" t="n">
        <f aca="false">WA13/PG13</f>
        <v>77.6649746192893</v>
      </c>
      <c r="WC13" s="1" t="n">
        <v>63</v>
      </c>
      <c r="WD13" s="1" t="n">
        <f aca="false">WC13/PG13</f>
        <v>31.9796954314721</v>
      </c>
      <c r="WE13" s="1" t="n">
        <f aca="false">WA13-WC13</f>
        <v>90</v>
      </c>
      <c r="WF13" s="1" t="n">
        <v>59</v>
      </c>
      <c r="WG13" s="1" t="n">
        <v>25.4</v>
      </c>
      <c r="WH13" s="1" t="n">
        <v>14.6</v>
      </c>
      <c r="WI13" s="1" t="n">
        <f aca="false">WG13/PG13</f>
        <v>12.8934010152284</v>
      </c>
      <c r="WJ13" s="1" t="n">
        <f aca="false">WH13/PG13</f>
        <v>7.41116751269036</v>
      </c>
      <c r="WK13" s="23" t="n">
        <f aca="false">(WG13-WH13)/WG13</f>
        <v>0.425196850393701</v>
      </c>
      <c r="WL13" s="1" t="n">
        <v>116</v>
      </c>
      <c r="WM13" s="1" t="n">
        <v>66</v>
      </c>
      <c r="WN13" s="1" t="n">
        <v>82.6666666666667</v>
      </c>
      <c r="WO13" s="1" t="n">
        <v>63</v>
      </c>
      <c r="WP13" s="1" t="n">
        <v>10</v>
      </c>
      <c r="WQ13" s="1" t="n">
        <v>52</v>
      </c>
      <c r="WR13" s="1" t="n">
        <v>26.3959390862944</v>
      </c>
      <c r="WS13" s="1" t="n">
        <v>11</v>
      </c>
      <c r="WT13" s="1" t="n">
        <v>73</v>
      </c>
      <c r="WU13" s="1" t="n">
        <v>34</v>
      </c>
      <c r="WV13" s="23" t="n">
        <v>0.346153846153846</v>
      </c>
      <c r="WW13" s="1" t="n">
        <v>63</v>
      </c>
      <c r="WX13" s="1" t="n">
        <v>0.403846153846154</v>
      </c>
      <c r="WY13" s="1" t="n">
        <v>206.676888</v>
      </c>
      <c r="WZ13" s="1" t="n">
        <v>104.912125888325</v>
      </c>
      <c r="XA13" s="1" t="n">
        <v>83</v>
      </c>
      <c r="XB13" s="1" t="n">
        <v>42</v>
      </c>
      <c r="XC13" s="23" t="n">
        <v>1.97619047619048</v>
      </c>
      <c r="XD13" s="1" t="n">
        <v>229</v>
      </c>
      <c r="XE13" s="1" t="n">
        <v>13</v>
      </c>
      <c r="XF13" s="23" t="n">
        <v>6.38461538461539</v>
      </c>
      <c r="XG13" s="1" t="n">
        <v>26.9</v>
      </c>
      <c r="XH13" s="1" t="n">
        <v>7.037495955</v>
      </c>
      <c r="XI13" s="1" t="n">
        <f aca="false">XH13/WO13*1000</f>
        <v>111.706285</v>
      </c>
      <c r="XJ13" s="1" t="n">
        <v>3.57233297208122</v>
      </c>
      <c r="XK13" s="1" t="n">
        <v>19.5</v>
      </c>
      <c r="XL13" s="1" t="n">
        <v>26</v>
      </c>
      <c r="XM13" s="1" t="n">
        <v>53</v>
      </c>
      <c r="XN13" s="1" t="n">
        <v>24</v>
      </c>
      <c r="XO13" s="23" t="n">
        <v>2.20833333333333</v>
      </c>
      <c r="XP13" s="1" t="n">
        <v>189</v>
      </c>
      <c r="XQ13" s="1" t="n">
        <v>20</v>
      </c>
      <c r="XR13" s="1" t="n">
        <v>117</v>
      </c>
      <c r="XS13" s="1" t="n">
        <v>59.3908629441624</v>
      </c>
      <c r="XT13" s="1" t="n">
        <v>84</v>
      </c>
      <c r="XU13" s="1" t="n">
        <v>42.6395939086294</v>
      </c>
      <c r="XV13" s="1" t="n">
        <v>150</v>
      </c>
      <c r="XW13" s="1" t="n">
        <v>76.1421319796954</v>
      </c>
      <c r="XX13" s="1" t="n">
        <v>66</v>
      </c>
      <c r="XY13" s="1" t="n">
        <v>33.502538071066</v>
      </c>
      <c r="XZ13" s="1" t="n">
        <v>84</v>
      </c>
      <c r="YA13" s="1" t="n">
        <v>56</v>
      </c>
      <c r="YB13" s="1" t="n">
        <v>29.8</v>
      </c>
      <c r="YC13" s="1" t="n">
        <v>17.4</v>
      </c>
      <c r="YD13" s="1" t="n">
        <v>15.1269035532995</v>
      </c>
      <c r="YE13" s="1" t="n">
        <v>8.83248730964467</v>
      </c>
      <c r="YF13" s="23" t="n">
        <v>0.416107382550336</v>
      </c>
      <c r="YG13" s="1" t="n">
        <v>-1</v>
      </c>
      <c r="YH13" s="1" t="n">
        <v>-1</v>
      </c>
      <c r="YI13" s="1" t="n">
        <v>-1</v>
      </c>
      <c r="YJ13" s="1" t="n">
        <v>-1</v>
      </c>
      <c r="YK13" s="1" t="n">
        <v>-1</v>
      </c>
      <c r="YL13" s="1" t="n">
        <v>-1</v>
      </c>
      <c r="YM13" s="1" t="n">
        <v>-1</v>
      </c>
      <c r="YN13" s="1" t="n">
        <v>-1</v>
      </c>
      <c r="YO13" s="1" t="n">
        <v>-1</v>
      </c>
      <c r="YP13" s="1" t="n">
        <v>-1</v>
      </c>
      <c r="YQ13" s="1" t="n">
        <v>-1</v>
      </c>
      <c r="YR13" s="1" t="n">
        <v>-1</v>
      </c>
      <c r="YS13" s="1" t="n">
        <v>-1</v>
      </c>
      <c r="YT13" s="1" t="n">
        <v>-1</v>
      </c>
      <c r="YU13" s="1" t="n">
        <v>-1</v>
      </c>
      <c r="YV13" s="1" t="n">
        <v>-1</v>
      </c>
      <c r="YW13" s="1" t="n">
        <v>-1</v>
      </c>
      <c r="YX13" s="1" t="n">
        <v>-1</v>
      </c>
      <c r="YY13" s="1" t="n">
        <v>-1</v>
      </c>
      <c r="YZ13" s="1" t="n">
        <v>-1</v>
      </c>
      <c r="ZA13" s="1" t="n">
        <v>-1</v>
      </c>
      <c r="ZB13" s="1" t="n">
        <v>-1</v>
      </c>
      <c r="ZC13" s="1" t="n">
        <v>-1</v>
      </c>
      <c r="ZD13" s="1" t="n">
        <v>-1</v>
      </c>
      <c r="ZE13" s="1" t="n">
        <v>-1</v>
      </c>
      <c r="ZF13" s="1" t="n">
        <v>-1</v>
      </c>
      <c r="ZG13" s="1" t="n">
        <v>-1</v>
      </c>
      <c r="ZH13" s="1" t="n">
        <v>-1</v>
      </c>
      <c r="ZI13" s="1" t="n">
        <v>-1</v>
      </c>
      <c r="ZJ13" s="1" t="n">
        <v>-1</v>
      </c>
      <c r="ZK13" s="1" t="n">
        <v>-1</v>
      </c>
      <c r="ZL13" s="1" t="n">
        <v>-1</v>
      </c>
      <c r="ZM13" s="1" t="n">
        <v>112</v>
      </c>
      <c r="ZN13" s="1" t="n">
        <v>56.8527918781726</v>
      </c>
      <c r="ZO13" s="1" t="n">
        <v>85</v>
      </c>
      <c r="ZP13" s="1" t="n">
        <v>43.1472081218274</v>
      </c>
      <c r="ZQ13" s="1" t="n">
        <v>162</v>
      </c>
      <c r="ZR13" s="1" t="n">
        <v>82.2335025380711</v>
      </c>
      <c r="ZS13" s="1" t="n">
        <v>74</v>
      </c>
      <c r="ZT13" s="1" t="n">
        <v>37.5634517766497</v>
      </c>
      <c r="ZU13" s="1" t="n">
        <v>88</v>
      </c>
      <c r="ZV13" s="1" t="n">
        <v>55</v>
      </c>
      <c r="ZW13" s="1" t="n">
        <v>25.8</v>
      </c>
      <c r="ZX13" s="1" t="n">
        <v>13.8</v>
      </c>
      <c r="ZY13" s="1" t="n">
        <v>13.0964467005076</v>
      </c>
      <c r="ZZ13" s="1" t="n">
        <v>7.00507614213198</v>
      </c>
      <c r="AAA13" s="1" t="n">
        <v>0.465116279069767</v>
      </c>
      <c r="AAB13" s="1" t="n">
        <v>-1</v>
      </c>
      <c r="AAC13" s="1" t="n">
        <v>-1</v>
      </c>
      <c r="AAD13" s="1" t="n">
        <v>-1</v>
      </c>
      <c r="AAE13" s="1" t="n">
        <v>-1</v>
      </c>
      <c r="AAF13" s="1" t="n">
        <v>-1</v>
      </c>
      <c r="AAG13" s="1" t="n">
        <v>-1</v>
      </c>
      <c r="AAH13" s="1" t="n">
        <v>-1</v>
      </c>
      <c r="AAI13" s="1" t="n">
        <v>-1</v>
      </c>
      <c r="AAJ13" s="1" t="n">
        <v>-1</v>
      </c>
      <c r="AAK13" s="1" t="n">
        <v>-1</v>
      </c>
      <c r="AAL13" s="1" t="n">
        <v>-1</v>
      </c>
      <c r="AAM13" s="1" t="n">
        <v>-1</v>
      </c>
      <c r="AAN13" s="1" t="n">
        <v>-1</v>
      </c>
      <c r="AAO13" s="1" t="n">
        <v>-1</v>
      </c>
      <c r="AAP13" s="1" t="n">
        <v>-1</v>
      </c>
      <c r="AAQ13" s="1" t="n">
        <v>-1</v>
      </c>
      <c r="AAR13" s="1" t="n">
        <v>-1</v>
      </c>
      <c r="AAS13" s="1" t="n">
        <v>-1</v>
      </c>
      <c r="AAT13" s="1" t="n">
        <v>-1</v>
      </c>
      <c r="AAU13" s="1" t="n">
        <v>-1</v>
      </c>
      <c r="AAV13" s="1" t="n">
        <v>-1</v>
      </c>
      <c r="AAW13" s="1" t="n">
        <v>-1</v>
      </c>
      <c r="AAX13" s="1" t="n">
        <v>-1</v>
      </c>
      <c r="AAY13" s="1" t="n">
        <v>-1</v>
      </c>
      <c r="AAZ13" s="1" t="n">
        <v>-1</v>
      </c>
      <c r="ABA13" s="1" t="n">
        <v>-1</v>
      </c>
      <c r="ABB13" s="1" t="n">
        <v>-1</v>
      </c>
      <c r="ABC13" s="1" t="n">
        <v>-1</v>
      </c>
      <c r="ABD13" s="1" t="n">
        <v>-1</v>
      </c>
      <c r="ABE13" s="1" t="n">
        <v>-1</v>
      </c>
      <c r="ABF13" s="1" t="n">
        <v>-1</v>
      </c>
      <c r="ABG13" s="1" t="n">
        <v>-1</v>
      </c>
      <c r="ABH13" s="1" t="n">
        <v>-1</v>
      </c>
      <c r="ABI13" s="1" t="n">
        <v>-1</v>
      </c>
      <c r="ABJ13" s="1" t="n">
        <v>-1</v>
      </c>
      <c r="ABK13" s="1" t="n">
        <v>-1</v>
      </c>
      <c r="ABL13" s="1" t="n">
        <v>-1</v>
      </c>
      <c r="ABM13" s="1" t="n">
        <v>-1</v>
      </c>
      <c r="ABN13" s="1" t="n">
        <v>-1</v>
      </c>
      <c r="ABO13" s="1" t="n">
        <v>-1</v>
      </c>
      <c r="ABP13" s="1" t="n">
        <v>-1</v>
      </c>
      <c r="ABQ13" s="1" t="n">
        <v>-1</v>
      </c>
      <c r="ABR13" s="1" t="n">
        <v>-1</v>
      </c>
      <c r="ABS13" s="1" t="n">
        <v>-1</v>
      </c>
      <c r="ABT13" s="1" t="n">
        <v>-1</v>
      </c>
      <c r="ABU13" s="1" t="n">
        <v>-1</v>
      </c>
      <c r="ABV13" s="1" t="n">
        <v>-1</v>
      </c>
      <c r="ABW13" s="1" t="n">
        <v>-1</v>
      </c>
      <c r="ABX13" s="1" t="n">
        <v>-1</v>
      </c>
      <c r="ABY13" s="1" t="n">
        <v>-1</v>
      </c>
      <c r="ABZ13" s="1" t="n">
        <v>-1</v>
      </c>
      <c r="ACA13" s="1" t="n">
        <v>-1</v>
      </c>
      <c r="ACB13" s="1" t="n">
        <v>-1</v>
      </c>
      <c r="ACC13" s="1" t="n">
        <v>-1</v>
      </c>
      <c r="ACD13" s="1" t="n">
        <v>-1</v>
      </c>
      <c r="ACE13" s="1" t="n">
        <v>-1</v>
      </c>
      <c r="ACF13" s="1" t="n">
        <v>-1</v>
      </c>
      <c r="ACG13" s="1" t="n">
        <v>-1</v>
      </c>
      <c r="ACH13" s="1" t="n">
        <v>-1</v>
      </c>
      <c r="ACI13" s="1" t="n">
        <v>-1</v>
      </c>
      <c r="ACJ13" s="1" t="n">
        <v>-1</v>
      </c>
      <c r="ACK13" s="1" t="n">
        <v>-1</v>
      </c>
      <c r="ACL13" s="1" t="n">
        <v>-1</v>
      </c>
      <c r="ACM13" s="1" t="n">
        <v>-1</v>
      </c>
      <c r="ACN13" s="1" t="n">
        <v>-1</v>
      </c>
      <c r="ACO13" s="1" t="n">
        <v>-1</v>
      </c>
      <c r="ACP13" s="1" t="n">
        <v>-1</v>
      </c>
      <c r="ACQ13" s="1" t="n">
        <v>-1</v>
      </c>
      <c r="ACR13" s="1" t="n">
        <v>-1</v>
      </c>
      <c r="ACS13" s="1" t="n">
        <v>-1</v>
      </c>
      <c r="ACT13" s="1" t="n">
        <f aca="false">ACS13/ABZ13*1000</f>
        <v>1000</v>
      </c>
      <c r="ACU13" s="1" t="n">
        <v>-1</v>
      </c>
      <c r="ACV13" s="1" t="n">
        <v>-1</v>
      </c>
      <c r="ACW13" s="1" t="n">
        <v>-1</v>
      </c>
      <c r="ACX13" s="1" t="n">
        <v>-1</v>
      </c>
      <c r="ACY13" s="1" t="n">
        <v>-1</v>
      </c>
      <c r="ACZ13" s="1" t="n">
        <v>-1</v>
      </c>
      <c r="ADA13" s="1" t="n">
        <v>-1</v>
      </c>
      <c r="ADB13" s="1" t="n">
        <v>-1</v>
      </c>
      <c r="ADC13" s="1" t="n">
        <v>-1</v>
      </c>
      <c r="ADD13" s="1" t="n">
        <v>-1</v>
      </c>
      <c r="ADE13" s="1" t="n">
        <v>-1</v>
      </c>
      <c r="ADF13" s="1" t="n">
        <v>-1</v>
      </c>
      <c r="ADG13" s="1" t="n">
        <v>-1</v>
      </c>
      <c r="ADH13" s="1" t="n">
        <v>-1</v>
      </c>
      <c r="ADI13" s="1" t="n">
        <v>-1</v>
      </c>
      <c r="ADJ13" s="1" t="n">
        <v>-1</v>
      </c>
      <c r="ADK13" s="1" t="n">
        <v>-1</v>
      </c>
      <c r="ADL13" s="1" t="n">
        <v>-1</v>
      </c>
      <c r="ADM13" s="1" t="n">
        <v>-1</v>
      </c>
      <c r="ADN13" s="1" t="n">
        <v>-1</v>
      </c>
      <c r="ADO13" s="1" t="n">
        <v>-1</v>
      </c>
      <c r="ADP13" s="1" t="n">
        <v>-1</v>
      </c>
      <c r="ADQ13" s="1" t="n">
        <v>-1</v>
      </c>
    </row>
    <row r="14" s="1" customFormat="true" ht="21" hidden="false" customHeight="false" outlineLevel="0" collapsed="false">
      <c r="A14" s="68" t="s">
        <v>610</v>
      </c>
      <c r="B14" s="15" t="s">
        <v>502</v>
      </c>
      <c r="C14" s="15" t="n">
        <v>38</v>
      </c>
      <c r="D14" s="15" t="n">
        <v>82</v>
      </c>
      <c r="E14" s="15" t="n">
        <v>170</v>
      </c>
      <c r="F14" s="17" t="n">
        <v>2</v>
      </c>
      <c r="G14" s="17" t="n">
        <v>4</v>
      </c>
      <c r="H14" s="28" t="n">
        <v>388</v>
      </c>
      <c r="I14" s="17" t="n">
        <v>413</v>
      </c>
      <c r="J14" s="17" t="n">
        <v>121</v>
      </c>
      <c r="K14" s="17" t="n">
        <v>123</v>
      </c>
      <c r="L14" s="17" t="n">
        <v>998</v>
      </c>
      <c r="M14" s="17" t="n">
        <v>998</v>
      </c>
      <c r="N14" s="17" t="n">
        <v>998</v>
      </c>
      <c r="O14" s="17" t="n">
        <v>998</v>
      </c>
      <c r="P14" s="17" t="n">
        <v>998</v>
      </c>
      <c r="Q14" s="17" t="n">
        <v>998</v>
      </c>
      <c r="R14" s="17" t="n">
        <v>998</v>
      </c>
      <c r="S14" s="17" t="n">
        <v>998</v>
      </c>
      <c r="T14" s="17" t="n">
        <v>998</v>
      </c>
      <c r="U14" s="17" t="n">
        <v>998</v>
      </c>
      <c r="V14" s="17" t="n">
        <v>2571</v>
      </c>
      <c r="W14" s="32" t="n">
        <v>0.703472222222222</v>
      </c>
      <c r="X14" s="69" t="n">
        <v>61</v>
      </c>
      <c r="Y14" s="69" t="n">
        <v>38</v>
      </c>
      <c r="Z14" s="69" t="n">
        <v>42</v>
      </c>
      <c r="AA14" s="69" t="n">
        <v>50</v>
      </c>
      <c r="AB14" s="69" t="n">
        <v>40</v>
      </c>
      <c r="AC14" s="69" t="n">
        <v>52</v>
      </c>
      <c r="AD14" s="69" t="n">
        <v>42</v>
      </c>
      <c r="AE14" s="69" t="n">
        <v>45</v>
      </c>
      <c r="AF14" s="69" t="n">
        <v>53</v>
      </c>
      <c r="AG14" s="69" t="n">
        <v>32</v>
      </c>
      <c r="AH14" s="69" t="n">
        <v>37</v>
      </c>
      <c r="AI14" s="69" t="n">
        <v>44</v>
      </c>
      <c r="AJ14" s="69" t="n">
        <v>37</v>
      </c>
      <c r="AK14" s="69" t="n">
        <v>49</v>
      </c>
      <c r="AL14" s="69" t="n">
        <v>42</v>
      </c>
      <c r="AM14" s="69" t="n">
        <v>43</v>
      </c>
      <c r="AN14" s="69" t="n">
        <v>0.868852459016393</v>
      </c>
      <c r="AO14" s="69" t="n">
        <v>0.842105263157895</v>
      </c>
      <c r="AP14" s="69" t="n">
        <v>0.880952380952381</v>
      </c>
      <c r="AQ14" s="69" t="n">
        <v>0.88</v>
      </c>
      <c r="AR14" s="69" t="n">
        <v>0.925</v>
      </c>
      <c r="AS14" s="69" t="n">
        <v>0.942307692307692</v>
      </c>
      <c r="AT14" s="69" t="n">
        <v>1</v>
      </c>
      <c r="AU14" s="69" t="n">
        <v>0.955555555555556</v>
      </c>
      <c r="AV14" s="69" t="n">
        <v>147</v>
      </c>
      <c r="AW14" s="69" t="n">
        <v>101</v>
      </c>
      <c r="AX14" s="69" t="n">
        <v>82</v>
      </c>
      <c r="AY14" s="69" t="n">
        <v>71</v>
      </c>
      <c r="AZ14" s="69" t="n">
        <v>108</v>
      </c>
      <c r="BA14" s="69" t="n">
        <v>124</v>
      </c>
      <c r="BB14" s="69" t="n">
        <v>143</v>
      </c>
      <c r="BC14" s="69" t="n">
        <v>149</v>
      </c>
      <c r="BD14" s="69" t="n">
        <v>37</v>
      </c>
      <c r="BE14" s="69" t="n">
        <v>22</v>
      </c>
      <c r="BF14" s="69" t="n">
        <v>25</v>
      </c>
      <c r="BG14" s="69" t="n">
        <v>30</v>
      </c>
      <c r="BH14" s="69" t="n">
        <v>25</v>
      </c>
      <c r="BI14" s="69" t="n">
        <v>30</v>
      </c>
      <c r="BJ14" s="69" t="n">
        <v>26</v>
      </c>
      <c r="BK14" s="69" t="n">
        <v>27</v>
      </c>
      <c r="BL14" s="69" t="n">
        <v>90.1639344262295</v>
      </c>
      <c r="BM14" s="69" t="n">
        <v>97.3684210526316</v>
      </c>
      <c r="BN14" s="69" t="n">
        <v>71.4285714285714</v>
      </c>
      <c r="BO14" s="69" t="n">
        <v>60</v>
      </c>
      <c r="BP14" s="69" t="n">
        <v>100</v>
      </c>
      <c r="BQ14" s="69" t="n">
        <v>98.0769230769231</v>
      </c>
      <c r="BR14" s="69" t="n">
        <v>100</v>
      </c>
      <c r="BS14" s="69" t="n">
        <v>100</v>
      </c>
      <c r="BT14" s="69" t="n">
        <v>276</v>
      </c>
      <c r="BU14" s="69" t="n">
        <v>255</v>
      </c>
      <c r="BV14" s="69" t="n">
        <v>224</v>
      </c>
      <c r="BW14" s="69" t="n">
        <v>259</v>
      </c>
      <c r="BX14" s="69" t="n">
        <v>261</v>
      </c>
      <c r="BY14" s="69" t="n">
        <v>225</v>
      </c>
      <c r="BZ14" s="69" t="n">
        <v>240</v>
      </c>
      <c r="CA14" s="69" t="n">
        <v>229</v>
      </c>
      <c r="CB14" s="69" t="n">
        <v>284</v>
      </c>
      <c r="CC14" s="69" t="n">
        <v>231</v>
      </c>
      <c r="CD14" s="69" t="n">
        <v>167</v>
      </c>
      <c r="CE14" s="69" t="n">
        <v>241</v>
      </c>
      <c r="CF14" s="69" t="n">
        <v>228</v>
      </c>
      <c r="CG14" s="69" t="n">
        <v>222</v>
      </c>
      <c r="CH14" s="69" t="n">
        <v>246</v>
      </c>
      <c r="CI14" s="69" t="n">
        <v>241</v>
      </c>
      <c r="CJ14" s="69" t="n">
        <v>1.02898550724638</v>
      </c>
      <c r="CK14" s="69" t="n">
        <v>0.905882352941176</v>
      </c>
      <c r="CL14" s="69" t="n">
        <v>0.745535714285714</v>
      </c>
      <c r="CM14" s="69" t="n">
        <v>0.930501930501931</v>
      </c>
      <c r="CN14" s="69" t="n">
        <v>0.873563218390805</v>
      </c>
      <c r="CO14" s="69" t="n">
        <v>0.986666666666667</v>
      </c>
      <c r="CP14" s="69" t="n">
        <v>1.025</v>
      </c>
      <c r="CQ14" s="69" t="n">
        <v>1.05240174672489</v>
      </c>
      <c r="CR14" s="69" t="n">
        <v>640</v>
      </c>
      <c r="CS14" s="69" t="n">
        <v>504</v>
      </c>
      <c r="CT14" s="69" t="n">
        <v>321</v>
      </c>
      <c r="CU14" s="69" t="n">
        <v>338</v>
      </c>
      <c r="CV14" s="69" t="n">
        <v>373</v>
      </c>
      <c r="CW14" s="69" t="n">
        <v>422</v>
      </c>
      <c r="CX14" s="69" t="n">
        <v>434</v>
      </c>
      <c r="CY14" s="69" t="n">
        <v>423</v>
      </c>
      <c r="CZ14" s="69" t="n">
        <v>177</v>
      </c>
      <c r="DA14" s="69" t="n">
        <v>166</v>
      </c>
      <c r="DB14" s="69" t="n">
        <v>137</v>
      </c>
      <c r="DC14" s="69" t="n">
        <v>167</v>
      </c>
      <c r="DD14" s="69" t="n">
        <v>174</v>
      </c>
      <c r="DE14" s="69" t="n">
        <v>123</v>
      </c>
      <c r="DF14" s="69" t="n">
        <v>149</v>
      </c>
      <c r="DG14" s="69" t="n">
        <v>172</v>
      </c>
      <c r="DH14" s="69" t="n">
        <v>84.7826086956522</v>
      </c>
      <c r="DI14" s="69" t="n">
        <v>72.9411764705882</v>
      </c>
      <c r="DJ14" s="69" t="n">
        <v>57.5892857142857</v>
      </c>
      <c r="DK14" s="69" t="n">
        <v>57.5289575289575</v>
      </c>
      <c r="DL14" s="69" t="n">
        <v>57.088122605364</v>
      </c>
      <c r="DM14" s="69" t="n">
        <v>68.8888888888889</v>
      </c>
      <c r="DN14" s="69" t="n">
        <v>77.9166666666667</v>
      </c>
      <c r="DO14" s="69" t="n">
        <v>75.1091703056769</v>
      </c>
      <c r="DP14" s="69" t="n">
        <v>1191.7</v>
      </c>
      <c r="DQ14" s="69" t="n">
        <v>50.2</v>
      </c>
      <c r="DR14" s="69" t="n">
        <v>50.44</v>
      </c>
      <c r="DS14" s="69" t="n">
        <v>42.9</v>
      </c>
      <c r="DT14" s="69" t="n">
        <v>24</v>
      </c>
      <c r="DU14" s="69" t="n">
        <v>32.3</v>
      </c>
      <c r="DV14" s="69" t="n">
        <v>67.7</v>
      </c>
      <c r="DW14" s="69" t="n">
        <v>0.476</v>
      </c>
      <c r="DX14" s="69" t="n">
        <v>300</v>
      </c>
      <c r="DY14" s="69" t="n">
        <v>1022.1</v>
      </c>
      <c r="DZ14" s="69" t="n">
        <v>65.5</v>
      </c>
      <c r="EA14" s="69" t="n">
        <v>58.94</v>
      </c>
      <c r="EB14" s="69" t="n">
        <v>35.4</v>
      </c>
      <c r="EC14" s="69" t="n">
        <v>13.3</v>
      </c>
      <c r="ED14" s="69" t="n">
        <v>73.1</v>
      </c>
      <c r="EE14" s="69" t="n">
        <v>26.9</v>
      </c>
      <c r="EF14" s="69" t="n">
        <v>2.713</v>
      </c>
      <c r="EG14" s="69" t="n">
        <v>300</v>
      </c>
      <c r="EH14" s="69" t="n">
        <v>862</v>
      </c>
      <c r="EI14" s="69" t="n">
        <v>35.2</v>
      </c>
      <c r="EJ14" s="69" t="n">
        <v>69.72</v>
      </c>
      <c r="EK14" s="69" t="n">
        <v>20.5</v>
      </c>
      <c r="EL14" s="69" t="n">
        <v>0.9</v>
      </c>
      <c r="EM14" s="69" t="n">
        <v>72.9</v>
      </c>
      <c r="EN14" s="69" t="n">
        <v>27</v>
      </c>
      <c r="EO14" s="69" t="n">
        <v>2.697</v>
      </c>
      <c r="EP14" s="69" t="n">
        <v>300</v>
      </c>
      <c r="EQ14" s="69" t="n">
        <v>771.1</v>
      </c>
      <c r="ER14" s="69" t="n">
        <v>55.3</v>
      </c>
      <c r="ES14" s="69" t="n">
        <v>78.21</v>
      </c>
      <c r="ET14" s="69" t="n">
        <v>21.9</v>
      </c>
      <c r="EU14" s="69" t="n">
        <v>2.3</v>
      </c>
      <c r="EV14" s="69" t="n">
        <v>97.3</v>
      </c>
      <c r="EW14" s="69" t="n">
        <v>2.7</v>
      </c>
      <c r="EX14" s="69" t="n">
        <v>36.325</v>
      </c>
      <c r="EY14" s="21" t="n">
        <v>300</v>
      </c>
      <c r="EZ14" s="69" t="n">
        <v>879.6</v>
      </c>
      <c r="FA14" s="69" t="n">
        <v>35.5</v>
      </c>
      <c r="FB14" s="69" t="n">
        <v>68.33</v>
      </c>
      <c r="FC14" s="69" t="n">
        <v>30.8</v>
      </c>
      <c r="FD14" s="69" t="n">
        <v>10.6</v>
      </c>
      <c r="FE14" s="69" t="n">
        <v>71.9</v>
      </c>
      <c r="FF14" s="69" t="n">
        <v>28</v>
      </c>
      <c r="FG14" s="69" t="n">
        <v>2.572</v>
      </c>
      <c r="FH14" s="69" t="n">
        <v>300</v>
      </c>
      <c r="FI14" s="69" t="n">
        <v>762.8</v>
      </c>
      <c r="FJ14" s="69" t="n">
        <v>44.6</v>
      </c>
      <c r="FK14" s="69" t="n">
        <v>78.92</v>
      </c>
      <c r="FL14" s="69" t="n">
        <v>20.7</v>
      </c>
      <c r="FM14" s="69" t="n">
        <v>1.3</v>
      </c>
      <c r="FN14" s="69" t="n">
        <v>95.9</v>
      </c>
      <c r="FO14" s="69" t="n">
        <v>4.1</v>
      </c>
      <c r="FP14" s="69" t="n">
        <v>23.371</v>
      </c>
      <c r="FQ14" s="21" t="n">
        <v>300</v>
      </c>
      <c r="FR14" s="69" t="n">
        <v>958.7</v>
      </c>
      <c r="FS14" s="69" t="n">
        <v>56</v>
      </c>
      <c r="FT14" s="69" t="n">
        <v>62.79</v>
      </c>
      <c r="FU14" s="69" t="n">
        <v>28.3</v>
      </c>
      <c r="FV14" s="69" t="n">
        <v>5.4</v>
      </c>
      <c r="FW14" s="69" t="n">
        <v>69.7</v>
      </c>
      <c r="FX14" s="69" t="n">
        <v>30.2</v>
      </c>
      <c r="FY14" s="69" t="n">
        <v>2.304</v>
      </c>
      <c r="FZ14" s="69" t="n">
        <v>300</v>
      </c>
      <c r="GA14" s="69" t="n">
        <v>819.4</v>
      </c>
      <c r="GB14" s="69" t="n">
        <v>49.4</v>
      </c>
      <c r="GC14" s="69" t="n">
        <v>73.48</v>
      </c>
      <c r="GD14" s="69" t="n">
        <v>21.5</v>
      </c>
      <c r="GE14" s="69" t="n">
        <v>2.5</v>
      </c>
      <c r="GF14" s="69" t="n">
        <v>92.1</v>
      </c>
      <c r="GG14" s="69" t="n">
        <v>7.9</v>
      </c>
      <c r="GH14" s="69" t="n">
        <v>11.617</v>
      </c>
      <c r="GI14" s="21" t="n">
        <v>300</v>
      </c>
      <c r="GJ14" s="69" t="n">
        <v>1084.9</v>
      </c>
      <c r="GK14" s="69" t="n">
        <v>76.1</v>
      </c>
      <c r="GL14" s="69" t="n">
        <v>55.58</v>
      </c>
      <c r="GM14" s="69" t="n">
        <v>44.5</v>
      </c>
      <c r="GN14" s="69" t="n">
        <v>21.1</v>
      </c>
      <c r="GO14" s="69" t="n">
        <v>83</v>
      </c>
      <c r="GP14" s="69" t="n">
        <v>17</v>
      </c>
      <c r="GQ14" s="69" t="n">
        <v>4.896</v>
      </c>
      <c r="GR14" s="69" t="n">
        <v>300</v>
      </c>
      <c r="GS14" s="69" t="n">
        <v>971.6</v>
      </c>
      <c r="GT14" s="69" t="n">
        <v>89.4</v>
      </c>
      <c r="GU14" s="69" t="n">
        <v>62.45</v>
      </c>
      <c r="GV14" s="69" t="n">
        <v>52.8</v>
      </c>
      <c r="GW14" s="69" t="n">
        <v>17.5</v>
      </c>
      <c r="GX14" s="69" t="n">
        <v>87</v>
      </c>
      <c r="GY14" s="69" t="n">
        <v>13</v>
      </c>
      <c r="GZ14" s="69" t="n">
        <v>6.713</v>
      </c>
      <c r="HA14" s="21" t="n">
        <v>300</v>
      </c>
      <c r="HB14" s="69" t="n">
        <v>1220.7</v>
      </c>
      <c r="HC14" s="69" t="n">
        <v>110.2</v>
      </c>
      <c r="HD14" s="69" t="n">
        <v>49.61</v>
      </c>
      <c r="HE14" s="69" t="n">
        <v>49.6</v>
      </c>
      <c r="HF14" s="69" t="n">
        <v>30.5</v>
      </c>
      <c r="HG14" s="69" t="n">
        <v>63.6</v>
      </c>
      <c r="HH14" s="69" t="n">
        <v>36.4</v>
      </c>
      <c r="HI14" s="69" t="n">
        <v>1.748</v>
      </c>
      <c r="HJ14" s="69" t="n">
        <v>300</v>
      </c>
      <c r="HK14" s="69" t="n">
        <v>1237.6</v>
      </c>
      <c r="HL14" s="69" t="n">
        <v>82.9</v>
      </c>
      <c r="HM14" s="69" t="n">
        <v>48.71</v>
      </c>
      <c r="HN14" s="69" t="n">
        <v>69.5</v>
      </c>
      <c r="HO14" s="69" t="n">
        <v>59.1</v>
      </c>
      <c r="HP14" s="69" t="n">
        <v>27.5</v>
      </c>
      <c r="HQ14" s="69" t="n">
        <v>72.5</v>
      </c>
      <c r="HR14" s="69" t="n">
        <v>0.379</v>
      </c>
      <c r="HS14" s="69" t="n">
        <v>300</v>
      </c>
      <c r="HT14" s="69" t="n">
        <v>1188.8</v>
      </c>
      <c r="HU14" s="69" t="n">
        <v>48.8</v>
      </c>
      <c r="HV14" s="69" t="n">
        <v>50.56</v>
      </c>
      <c r="HW14" s="69" t="n">
        <v>35.8</v>
      </c>
      <c r="HX14" s="69" t="n">
        <v>15.1</v>
      </c>
      <c r="HY14" s="69" t="n">
        <v>37.8</v>
      </c>
      <c r="HZ14" s="69" t="n">
        <v>62.2</v>
      </c>
      <c r="IA14" s="69" t="n">
        <v>0.608</v>
      </c>
      <c r="IB14" s="69" t="n">
        <v>300</v>
      </c>
      <c r="IC14" s="69" t="n">
        <v>1151.4</v>
      </c>
      <c r="ID14" s="69" t="n">
        <v>72.5</v>
      </c>
      <c r="IE14" s="69" t="n">
        <v>52.33</v>
      </c>
      <c r="IF14" s="69" t="n">
        <v>33.7</v>
      </c>
      <c r="IG14" s="69" t="n">
        <v>13</v>
      </c>
      <c r="IH14" s="69" t="n">
        <v>66.1</v>
      </c>
      <c r="II14" s="69" t="n">
        <v>33.8</v>
      </c>
      <c r="IJ14" s="69" t="n">
        <v>1.956</v>
      </c>
      <c r="IK14" s="69" t="n">
        <v>300</v>
      </c>
      <c r="IL14" s="69" t="n">
        <v>1151.9</v>
      </c>
      <c r="IM14" s="69" t="n">
        <v>31.5</v>
      </c>
      <c r="IN14" s="69" t="n">
        <v>52.13</v>
      </c>
      <c r="IO14" s="69" t="n">
        <v>35.6</v>
      </c>
      <c r="IP14" s="69" t="n">
        <v>14.2</v>
      </c>
      <c r="IQ14" s="69" t="n">
        <v>39.1</v>
      </c>
      <c r="IR14" s="69" t="n">
        <v>60.8</v>
      </c>
      <c r="IS14" s="69" t="n">
        <v>0.642</v>
      </c>
      <c r="IT14" s="69" t="n">
        <v>300</v>
      </c>
      <c r="IU14" s="69" t="n">
        <v>1056.6</v>
      </c>
      <c r="IV14" s="69" t="n">
        <v>66.3</v>
      </c>
      <c r="IW14" s="69" t="n">
        <v>57.01</v>
      </c>
      <c r="IX14" s="69" t="n">
        <v>37.9</v>
      </c>
      <c r="IY14" s="69" t="n">
        <v>17.1</v>
      </c>
      <c r="IZ14" s="69" t="n">
        <v>79.6</v>
      </c>
      <c r="JA14" s="69" t="n">
        <v>20.3</v>
      </c>
      <c r="JB14" s="69" t="n">
        <v>3.916</v>
      </c>
      <c r="JC14" s="69" t="n">
        <v>300</v>
      </c>
      <c r="JD14" s="70" t="n">
        <v>2.4</v>
      </c>
      <c r="JE14" s="70" t="n">
        <v>4.4</v>
      </c>
      <c r="JF14" s="70" t="n">
        <v>4.4</v>
      </c>
      <c r="JG14" s="70" t="n">
        <v>5</v>
      </c>
      <c r="JH14" s="70" t="n">
        <v>5</v>
      </c>
      <c r="JI14" s="70" t="n">
        <v>1.8</v>
      </c>
      <c r="JJ14" s="70" t="n">
        <v>2.1</v>
      </c>
      <c r="JK14" s="70" t="n">
        <v>1.3</v>
      </c>
      <c r="JL14" s="70" t="n">
        <v>107</v>
      </c>
      <c r="JM14" s="70" t="n">
        <v>88</v>
      </c>
      <c r="JN14" s="70" t="n">
        <v>67</v>
      </c>
      <c r="JO14" s="70" t="n">
        <v>79</v>
      </c>
      <c r="JP14" s="70" t="n">
        <v>98</v>
      </c>
      <c r="JQ14" s="70" t="n">
        <v>114</v>
      </c>
      <c r="JR14" s="70" t="n">
        <v>85</v>
      </c>
      <c r="JS14" s="70" t="n">
        <v>91</v>
      </c>
      <c r="JT14" s="70" t="n">
        <v>81.8</v>
      </c>
      <c r="JU14" s="70" t="n">
        <v>79.4</v>
      </c>
      <c r="JV14" s="70" t="n">
        <v>79.4</v>
      </c>
      <c r="JW14" s="70" t="n">
        <v>79.9</v>
      </c>
      <c r="JX14" s="70" t="n">
        <v>79.6</v>
      </c>
      <c r="JY14" s="70" t="n">
        <v>82.4</v>
      </c>
      <c r="JZ14" s="70" t="n">
        <v>81.9</v>
      </c>
      <c r="KA14" s="70" t="n">
        <v>82.2</v>
      </c>
      <c r="KB14" s="70" t="n">
        <v>24</v>
      </c>
      <c r="KC14" s="70" t="n">
        <v>20.2</v>
      </c>
      <c r="KD14" s="70" t="n">
        <v>19.8</v>
      </c>
      <c r="KE14" s="70" t="n">
        <v>17.9</v>
      </c>
      <c r="KF14" s="70" t="n">
        <v>17.1</v>
      </c>
      <c r="KG14" s="70" t="n">
        <v>20.2</v>
      </c>
      <c r="KH14" s="70" t="n">
        <v>29.3</v>
      </c>
      <c r="KI14" s="70" t="n">
        <v>19.3</v>
      </c>
      <c r="KJ14" s="70" t="n">
        <v>0</v>
      </c>
      <c r="KK14" s="70" t="n">
        <v>2.5</v>
      </c>
      <c r="KL14" s="70" t="n">
        <v>3.7</v>
      </c>
      <c r="KM14" s="70" t="n">
        <v>4.7</v>
      </c>
      <c r="KN14" s="70" t="n">
        <v>1.5</v>
      </c>
      <c r="KO14" s="70" t="n">
        <v>0</v>
      </c>
      <c r="KP14" s="70" t="n">
        <v>0</v>
      </c>
      <c r="KQ14" s="70" t="n">
        <v>0</v>
      </c>
      <c r="KR14" s="70" t="n">
        <v>0</v>
      </c>
      <c r="KS14" s="70" t="n">
        <v>0</v>
      </c>
      <c r="KT14" s="70" t="n">
        <v>0</v>
      </c>
      <c r="KU14" s="70" t="n">
        <v>0</v>
      </c>
      <c r="KV14" s="70" t="n">
        <v>2</v>
      </c>
      <c r="KW14" s="70" t="n">
        <v>0</v>
      </c>
      <c r="KX14" s="70" t="n">
        <v>0</v>
      </c>
      <c r="KY14" s="70" t="n">
        <v>0</v>
      </c>
      <c r="KZ14" s="70" t="n">
        <v>0</v>
      </c>
      <c r="LA14" s="70" t="n">
        <v>2.3</v>
      </c>
      <c r="LB14" s="70" t="n">
        <v>4.8</v>
      </c>
      <c r="LC14" s="70" t="n">
        <v>0</v>
      </c>
      <c r="LD14" s="70" t="n">
        <v>3</v>
      </c>
      <c r="LE14" s="70" t="n">
        <v>2.4</v>
      </c>
      <c r="LF14" s="70" t="n">
        <v>0</v>
      </c>
      <c r="LG14" s="70" t="n">
        <v>0</v>
      </c>
      <c r="LH14" s="70" t="n">
        <v>0</v>
      </c>
      <c r="LI14" s="70" t="n">
        <v>0</v>
      </c>
      <c r="LJ14" s="70" t="n">
        <v>0</v>
      </c>
      <c r="LK14" s="70" t="n">
        <v>0</v>
      </c>
      <c r="LL14" s="70" t="n">
        <v>2.7</v>
      </c>
      <c r="LM14" s="70" t="n">
        <v>2.6</v>
      </c>
      <c r="LN14" s="70" t="n">
        <v>0</v>
      </c>
      <c r="LO14" s="71" t="n">
        <v>0</v>
      </c>
      <c r="LP14" s="39" t="s">
        <v>611</v>
      </c>
      <c r="LQ14" s="39" t="s">
        <v>612</v>
      </c>
      <c r="LR14" s="40" t="n">
        <v>0.170486111111111</v>
      </c>
      <c r="LS14" s="40" t="n">
        <v>0.0157407407407407</v>
      </c>
      <c r="LT14" s="40" t="n">
        <v>0.0652777777777778</v>
      </c>
      <c r="LU14" s="40" t="n">
        <v>0.0756944444444444</v>
      </c>
      <c r="LV14" s="40" t="n">
        <v>0.0295138888888889</v>
      </c>
      <c r="LW14" s="40" t="n">
        <v>0.00104166666666667</v>
      </c>
      <c r="LX14" s="39" t="n">
        <v>1</v>
      </c>
      <c r="LY14" s="39" t="n">
        <v>15</v>
      </c>
      <c r="LZ14" s="39" t="n">
        <v>43</v>
      </c>
      <c r="MA14" s="41" t="s">
        <v>505</v>
      </c>
      <c r="MB14" s="39" t="n">
        <v>0</v>
      </c>
      <c r="MC14" s="39" t="s">
        <v>1101</v>
      </c>
      <c r="MD14" s="39" t="s">
        <v>1102</v>
      </c>
      <c r="ME14" s="40" t="n">
        <v>0.149652777777778</v>
      </c>
      <c r="MF14" s="40" t="n">
        <v>0.0239236111111111</v>
      </c>
      <c r="MG14" s="40" t="n">
        <v>0.0635416666666667</v>
      </c>
      <c r="MH14" s="40" t="n">
        <v>0.0475694444444444</v>
      </c>
      <c r="MI14" s="40" t="n">
        <v>0.0385416666666667</v>
      </c>
      <c r="MJ14" s="40" t="n">
        <v>0.0201388888888889</v>
      </c>
      <c r="MK14" s="39" t="n">
        <v>11</v>
      </c>
      <c r="ML14" s="39" t="n">
        <v>12</v>
      </c>
      <c r="MM14" s="39" t="n">
        <v>58</v>
      </c>
      <c r="MN14" s="41" t="s">
        <v>505</v>
      </c>
      <c r="MO14" s="74" t="n">
        <v>0</v>
      </c>
      <c r="MP14" s="39" t="s">
        <v>1103</v>
      </c>
      <c r="MQ14" s="39" t="s">
        <v>1104</v>
      </c>
      <c r="MR14" s="40" t="n">
        <v>0.118055555555556</v>
      </c>
      <c r="MS14" s="40" t="n">
        <v>0.0291666666666667</v>
      </c>
      <c r="MT14" s="42" t="n">
        <v>0.046875</v>
      </c>
      <c r="MU14" s="40" t="n">
        <v>0.0677083333333333</v>
      </c>
      <c r="MV14" s="40" t="n">
        <v>0.00347222222222222</v>
      </c>
      <c r="MW14" s="40" t="n">
        <v>0.003125</v>
      </c>
      <c r="MX14" s="39" t="n">
        <v>2</v>
      </c>
      <c r="MY14" s="39" t="n">
        <v>3</v>
      </c>
      <c r="MZ14" s="39" t="n">
        <v>54</v>
      </c>
      <c r="NA14" s="41" t="s">
        <v>505</v>
      </c>
      <c r="NB14" s="39" t="n">
        <v>0</v>
      </c>
      <c r="NC14" s="39" t="s">
        <v>1105</v>
      </c>
      <c r="ND14" s="39" t="s">
        <v>1106</v>
      </c>
      <c r="NE14" s="40" t="n">
        <v>0.149305555555556</v>
      </c>
      <c r="NF14" s="40" t="n">
        <v>0.0149884259259259</v>
      </c>
      <c r="NG14" s="40" t="n">
        <v>0.075</v>
      </c>
      <c r="NH14" s="40" t="n">
        <v>0.0569444444444444</v>
      </c>
      <c r="NI14" s="40" t="n">
        <v>0.0173611111111111</v>
      </c>
      <c r="NJ14" s="40" t="n">
        <v>0.01875</v>
      </c>
      <c r="NK14" s="39" t="n">
        <v>8</v>
      </c>
      <c r="NL14" s="39" t="n">
        <v>21</v>
      </c>
      <c r="NM14" s="39" t="n">
        <v>52</v>
      </c>
      <c r="NN14" s="41" t="s">
        <v>505</v>
      </c>
      <c r="NO14" s="39" t="n">
        <v>0</v>
      </c>
      <c r="NP14" s="39" t="s">
        <v>613</v>
      </c>
      <c r="NQ14" s="39" t="s">
        <v>614</v>
      </c>
      <c r="NR14" s="40" t="n">
        <v>0.240625</v>
      </c>
      <c r="NS14" s="40" t="n">
        <v>0.0186226851851852</v>
      </c>
      <c r="NT14" s="40" t="n">
        <v>0.120833333333333</v>
      </c>
      <c r="NU14" s="40" t="n">
        <v>0.0736111111111111</v>
      </c>
      <c r="NV14" s="40" t="n">
        <v>0.0461805555555556</v>
      </c>
      <c r="NW14" s="42" t="n">
        <v>0.0246527777777778</v>
      </c>
      <c r="NX14" s="39" t="n">
        <v>11</v>
      </c>
      <c r="NY14" s="39" t="n">
        <v>32</v>
      </c>
      <c r="NZ14" s="39" t="n">
        <v>51</v>
      </c>
      <c r="OA14" s="41" t="s">
        <v>505</v>
      </c>
      <c r="OB14" s="39" t="n">
        <v>0</v>
      </c>
      <c r="OC14" s="39" t="s">
        <v>615</v>
      </c>
      <c r="OD14" s="39" t="s">
        <v>616</v>
      </c>
      <c r="OE14" s="40" t="n">
        <v>0.250347222222222</v>
      </c>
      <c r="OF14" s="40" t="n">
        <v>0.0196064814814815</v>
      </c>
      <c r="OG14" s="40" t="n">
        <v>0.0690972222222222</v>
      </c>
      <c r="OH14" s="40" t="n">
        <v>0.05625</v>
      </c>
      <c r="OI14" s="40" t="n">
        <v>0.125</v>
      </c>
      <c r="OJ14" s="40" t="n">
        <v>0.00416666666666667</v>
      </c>
      <c r="OK14" s="39" t="n">
        <v>2</v>
      </c>
      <c r="OL14" s="39" t="n">
        <v>42</v>
      </c>
      <c r="OM14" s="39" t="n">
        <v>45</v>
      </c>
      <c r="ON14" s="41" t="s">
        <v>505</v>
      </c>
      <c r="OO14" s="39" t="n">
        <v>0</v>
      </c>
      <c r="OP14" s="39" t="s">
        <v>617</v>
      </c>
      <c r="OQ14" s="39" t="s">
        <v>618</v>
      </c>
      <c r="OR14" s="40" t="n">
        <v>0.325694444444444</v>
      </c>
      <c r="OS14" s="40" t="n">
        <v>0.025</v>
      </c>
      <c r="OT14" s="40" t="n">
        <v>0.138888888888889</v>
      </c>
      <c r="OU14" s="40" t="n">
        <v>0.0649305555555556</v>
      </c>
      <c r="OV14" s="40" t="n">
        <v>0.121875</v>
      </c>
      <c r="OW14" s="40" t="n">
        <v>0.0184027777777778</v>
      </c>
      <c r="OX14" s="39" t="n">
        <v>9</v>
      </c>
      <c r="OY14" s="39" t="n">
        <v>34</v>
      </c>
      <c r="OZ14" s="39" t="n">
        <v>44</v>
      </c>
      <c r="PA14" s="41" t="s">
        <v>505</v>
      </c>
      <c r="PB14" s="39" t="n">
        <v>0</v>
      </c>
      <c r="PD14" s="1" t="n">
        <v>121</v>
      </c>
      <c r="PE14" s="1" t="n">
        <v>76</v>
      </c>
      <c r="PF14" s="1" t="n">
        <f aca="false">PE14+(PD14-PE14)/3</f>
        <v>91</v>
      </c>
      <c r="PG14" s="1" t="n">
        <v>1.93</v>
      </c>
      <c r="PH14" s="1" t="n">
        <v>49</v>
      </c>
      <c r="PI14" s="1" t="n">
        <v>11</v>
      </c>
      <c r="PJ14" s="1" t="n">
        <v>51</v>
      </c>
      <c r="PK14" s="1" t="n">
        <f aca="false">PJ14/PG14</f>
        <v>26.4248704663212</v>
      </c>
      <c r="PL14" s="1" t="n">
        <v>13</v>
      </c>
      <c r="PM14" s="1" t="n">
        <f aca="false">PI14+PJ14+PL14</f>
        <v>75</v>
      </c>
      <c r="PN14" s="1" t="n">
        <v>26</v>
      </c>
      <c r="PO14" s="1" t="n">
        <f aca="false">(PJ14-PN14)/PJ14</f>
        <v>0.490196078431373</v>
      </c>
      <c r="PP14" s="1" t="n">
        <v>80</v>
      </c>
      <c r="PQ14" s="1" t="n">
        <f aca="false">(PI14+PL14)/PJ14</f>
        <v>0.470588235294118</v>
      </c>
      <c r="PR14" s="23" t="n">
        <f aca="false">(0.8*(1.04*(POWER(PM14,3)-POWER(PJ14,3)))+0.6)/1000</f>
        <v>240.634968</v>
      </c>
      <c r="PS14" s="1" t="n">
        <f aca="false">PR14/PG14</f>
        <v>124.681330569948</v>
      </c>
      <c r="PT14" s="1" t="n">
        <v>93</v>
      </c>
      <c r="PU14" s="1" t="n">
        <v>89</v>
      </c>
      <c r="PV14" s="1" t="n">
        <f aca="false">PT14/PU14</f>
        <v>1.04494382022472</v>
      </c>
      <c r="PW14" s="1" t="n">
        <v>287</v>
      </c>
      <c r="PX14" s="1" t="n">
        <v>-1</v>
      </c>
      <c r="PY14" s="1" t="n">
        <v>-1</v>
      </c>
      <c r="PZ14" s="1" t="n">
        <v>32</v>
      </c>
      <c r="QA14" s="1" t="n">
        <v>2.5</v>
      </c>
      <c r="QB14" s="1" t="n">
        <f aca="false">((3.14*POWER(QA14,2)/4)*PZ14*PH14)/1000</f>
        <v>7.693</v>
      </c>
      <c r="QC14" s="1" t="n">
        <f aca="false">QB14/PH14*1000</f>
        <v>157</v>
      </c>
      <c r="QD14" s="1" t="n">
        <f aca="false">QB14/PG14</f>
        <v>3.9860103626943</v>
      </c>
      <c r="QE14" s="1" t="n">
        <v>-1</v>
      </c>
      <c r="QF14" s="1" t="n">
        <v>22</v>
      </c>
      <c r="QG14" s="1" t="n">
        <v>63</v>
      </c>
      <c r="QH14" s="1" t="n">
        <v>22</v>
      </c>
      <c r="QI14" s="1" t="n">
        <f aca="false">QG14/QH14</f>
        <v>2.86363636363636</v>
      </c>
      <c r="QJ14" s="1" t="n">
        <v>289</v>
      </c>
      <c r="QK14" s="1" t="n">
        <v>-1</v>
      </c>
      <c r="QL14" s="1" t="n">
        <v>104</v>
      </c>
      <c r="QM14" s="1" t="n">
        <f aca="false">QL14/PG14</f>
        <v>53.8860103626943</v>
      </c>
      <c r="QN14" s="1" t="n">
        <v>67</v>
      </c>
      <c r="QO14" s="1" t="n">
        <f aca="false">QN14/PG14</f>
        <v>34.7150259067358</v>
      </c>
      <c r="QP14" s="1" t="n">
        <v>151</v>
      </c>
      <c r="QQ14" s="1" t="n">
        <f aca="false">QP14/PG14</f>
        <v>78.2383419689119</v>
      </c>
      <c r="QR14" s="1" t="n">
        <v>65</v>
      </c>
      <c r="QS14" s="1" t="n">
        <f aca="false">QR14/PG14</f>
        <v>33.6787564766839</v>
      </c>
      <c r="QT14" s="1" t="n">
        <f aca="false">QP14-QR14</f>
        <v>86</v>
      </c>
      <c r="QU14" s="1" t="n">
        <v>57</v>
      </c>
      <c r="QV14" s="1" t="n">
        <v>18.6</v>
      </c>
      <c r="QW14" s="1" t="n">
        <v>9</v>
      </c>
      <c r="QX14" s="1" t="n">
        <f aca="false">QV14/PG14</f>
        <v>9.63730569948187</v>
      </c>
      <c r="QY14" s="1" t="n">
        <f aca="false">QW14/PG14</f>
        <v>4.66321243523316</v>
      </c>
      <c r="QZ14" s="23" t="n">
        <f aca="false">(QV14-QW14)/QV14</f>
        <v>0.516129032258065</v>
      </c>
      <c r="RA14" s="1" t="n">
        <v>126</v>
      </c>
      <c r="RB14" s="1" t="n">
        <v>80</v>
      </c>
      <c r="RC14" s="1" t="n">
        <f aca="false">RB14+(RA14-RB14)/3</f>
        <v>95.3333333333333</v>
      </c>
      <c r="RD14" s="1" t="n">
        <v>70</v>
      </c>
      <c r="RE14" s="1" t="n">
        <v>12</v>
      </c>
      <c r="RF14" s="1" t="n">
        <v>52</v>
      </c>
      <c r="RG14" s="1" t="n">
        <f aca="false">RF14/PG14</f>
        <v>26.9430051813471</v>
      </c>
      <c r="RH14" s="1" t="n">
        <v>13</v>
      </c>
      <c r="RI14" s="1" t="n">
        <f aca="false">RE14+RF14+RH14</f>
        <v>77</v>
      </c>
      <c r="RJ14" s="1" t="n">
        <v>27</v>
      </c>
      <c r="RK14" s="23" t="n">
        <f aca="false">(RF14-RJ14)/RF14</f>
        <v>0.480769230769231</v>
      </c>
      <c r="RL14" s="1" t="n">
        <v>79</v>
      </c>
      <c r="RM14" s="1" t="n">
        <f aca="false">(RE14+RH14)/RF14</f>
        <v>0.480769230769231</v>
      </c>
      <c r="RN14" s="1" t="n">
        <f aca="false">(0.8*(1.04*(POWER(RI14,3)-POWER(RF14,3)))+0.6)/1000</f>
        <v>262.8502</v>
      </c>
      <c r="RO14" s="1" t="n">
        <f aca="false">RN14/PG14</f>
        <v>136.191813471503</v>
      </c>
      <c r="RP14" s="1" t="n">
        <v>69</v>
      </c>
      <c r="RQ14" s="1" t="n">
        <v>92</v>
      </c>
      <c r="RR14" s="23" t="n">
        <f aca="false">RP14/RQ14</f>
        <v>0.75</v>
      </c>
      <c r="RS14" s="1" t="n">
        <v>218</v>
      </c>
      <c r="RT14" s="1" t="n">
        <v>10</v>
      </c>
      <c r="RU14" s="23" t="n">
        <f aca="false">RP14/RT14</f>
        <v>6.9</v>
      </c>
      <c r="RV14" s="1" t="n">
        <v>33.9</v>
      </c>
      <c r="RW14" s="1" t="n">
        <f aca="false">((3.14*POWER(QA14,2)/4)*RV14*RD14)/1000</f>
        <v>11.64253125</v>
      </c>
      <c r="RX14" s="1" t="n">
        <f aca="false">RW14/RD14*1000</f>
        <v>166.321875</v>
      </c>
      <c r="RY14" s="1" t="n">
        <f aca="false">RW14/PG14</f>
        <v>6.03239961139896</v>
      </c>
      <c r="RZ14" s="1" t="n">
        <v>20.7</v>
      </c>
      <c r="SA14" s="1" t="n">
        <v>24</v>
      </c>
      <c r="SB14" s="1" t="n">
        <v>49</v>
      </c>
      <c r="SC14" s="1" t="n">
        <v>41</v>
      </c>
      <c r="SD14" s="23" t="n">
        <f aca="false">SB14/SC14</f>
        <v>1.19512195121951</v>
      </c>
      <c r="SE14" s="1" t="n">
        <v>231</v>
      </c>
      <c r="SF14" s="1" t="n">
        <v>14</v>
      </c>
      <c r="SG14" s="1" t="n">
        <v>101</v>
      </c>
      <c r="SH14" s="1" t="n">
        <f aca="false">SG14/PG14</f>
        <v>52.3316062176166</v>
      </c>
      <c r="SI14" s="1" t="n">
        <v>71</v>
      </c>
      <c r="SJ14" s="1" t="n">
        <f aca="false">SI14/PG14</f>
        <v>36.7875647668394</v>
      </c>
      <c r="SK14" s="1" t="n">
        <v>150</v>
      </c>
      <c r="SL14" s="1" t="n">
        <f aca="false">SK14/PG14</f>
        <v>77.720207253886</v>
      </c>
      <c r="SM14" s="1" t="n">
        <v>60</v>
      </c>
      <c r="SN14" s="1" t="n">
        <f aca="false">SM14/PG14</f>
        <v>31.0880829015544</v>
      </c>
      <c r="SO14" s="1" t="n">
        <f aca="false">SK14-SM14</f>
        <v>90</v>
      </c>
      <c r="SP14" s="1" t="n">
        <v>55</v>
      </c>
      <c r="SQ14" s="1" t="n">
        <v>24.5</v>
      </c>
      <c r="SR14" s="1" t="n">
        <v>12.3</v>
      </c>
      <c r="SS14" s="1" t="n">
        <f aca="false">SQ14/PG14</f>
        <v>12.6943005181347</v>
      </c>
      <c r="ST14" s="1" t="n">
        <f aca="false">SR14/PG14</f>
        <v>6.37305699481865</v>
      </c>
      <c r="SU14" s="23" t="n">
        <f aca="false">(SQ14-SR14)/SQ14</f>
        <v>0.497959183673469</v>
      </c>
      <c r="SV14" s="1" t="n">
        <v>102</v>
      </c>
      <c r="SW14" s="1" t="n">
        <v>67</v>
      </c>
      <c r="SX14" s="1" t="n">
        <f aca="false">SW14+(SV14-SW14)/3</f>
        <v>78.6666666666667</v>
      </c>
      <c r="SY14" s="1" t="n">
        <v>74</v>
      </c>
      <c r="SZ14" s="1" t="n">
        <v>12</v>
      </c>
      <c r="TA14" s="1" t="n">
        <v>52</v>
      </c>
      <c r="TB14" s="1" t="n">
        <f aca="false">TA14/PG14</f>
        <v>26.9430051813471</v>
      </c>
      <c r="TC14" s="1" t="n">
        <v>13</v>
      </c>
      <c r="TD14" s="1" t="n">
        <f aca="false">SZ14+TA14+TC14</f>
        <v>77</v>
      </c>
      <c r="TE14" s="1" t="n">
        <v>29</v>
      </c>
      <c r="TF14" s="23" t="n">
        <f aca="false">(TA14-TE14)/TA14</f>
        <v>0.442307692307692</v>
      </c>
      <c r="TG14" s="1" t="n">
        <v>76</v>
      </c>
      <c r="TH14" s="1" t="n">
        <f aca="false">(SZ14+TC14)/TA14</f>
        <v>0.480769230769231</v>
      </c>
      <c r="TI14" s="1" t="n">
        <f aca="false">(0.8*(1.04*(POWER(TD14,3)-POWER(TA14,3)))+0.6)/1000</f>
        <v>262.8502</v>
      </c>
      <c r="TJ14" s="1" t="n">
        <f aca="false">TI14/PG14</f>
        <v>136.191813471503</v>
      </c>
      <c r="TK14" s="1" t="n">
        <v>92</v>
      </c>
      <c r="TL14" s="1" t="n">
        <v>97</v>
      </c>
      <c r="TM14" s="23" t="n">
        <f aca="false">TK14/TL14</f>
        <v>0.948453608247423</v>
      </c>
      <c r="TN14" s="1" t="n">
        <v>233</v>
      </c>
      <c r="TO14" s="1" t="n">
        <v>12</v>
      </c>
      <c r="TP14" s="23" t="n">
        <f aca="false">TK14/TO14</f>
        <v>7.66666666666667</v>
      </c>
      <c r="TQ14" s="1" t="n">
        <v>36.7</v>
      </c>
      <c r="TR14" s="1" t="n">
        <f aca="false">((3.14*POWER(QA14,2)/4)*TQ14*SY14)/1000</f>
        <v>13.32439375</v>
      </c>
      <c r="TS14" s="1" t="n">
        <f aca="false">TR14/SY14*1000</f>
        <v>180.059375</v>
      </c>
      <c r="TT14" s="1" t="n">
        <f aca="false">TR14/PG14</f>
        <v>6.90383095854922</v>
      </c>
      <c r="TU14" s="1" t="n">
        <v>17</v>
      </c>
      <c r="TV14" s="1" t="n">
        <v>21</v>
      </c>
      <c r="TW14" s="1" t="n">
        <v>55</v>
      </c>
      <c r="TX14" s="1" t="n">
        <v>32</v>
      </c>
      <c r="TY14" s="23" t="n">
        <f aca="false">TW14/TX14</f>
        <v>1.71875</v>
      </c>
      <c r="TZ14" s="1" t="n">
        <v>240</v>
      </c>
      <c r="UA14" s="1" t="n">
        <v>12</v>
      </c>
      <c r="UB14" s="1" t="n">
        <v>106</v>
      </c>
      <c r="UC14" s="1" t="n">
        <f aca="false">UB14/PG14</f>
        <v>54.9222797927461</v>
      </c>
      <c r="UD14" s="1" t="n">
        <v>82</v>
      </c>
      <c r="UE14" s="1" t="n">
        <f aca="false">UD14/PG14</f>
        <v>42.4870466321244</v>
      </c>
      <c r="UF14" s="1" t="n">
        <v>155</v>
      </c>
      <c r="UG14" s="1" t="n">
        <f aca="false">UF14/PG14</f>
        <v>80.3108808290155</v>
      </c>
      <c r="UH14" s="1" t="n">
        <v>65</v>
      </c>
      <c r="UI14" s="1" t="n">
        <f aca="false">UH14/PG14</f>
        <v>33.6787564766839</v>
      </c>
      <c r="UJ14" s="1" t="n">
        <f aca="false">UF14-UH14</f>
        <v>90</v>
      </c>
      <c r="UK14" s="1" t="n">
        <v>58</v>
      </c>
      <c r="UL14" s="1" t="n">
        <v>24.3</v>
      </c>
      <c r="UM14" s="1" t="n">
        <v>13.5</v>
      </c>
      <c r="UN14" s="1" t="n">
        <f aca="false">UL14/PG14</f>
        <v>12.5906735751295</v>
      </c>
      <c r="UO14" s="1" t="n">
        <f aca="false">UM14/PG14</f>
        <v>6.99481865284974</v>
      </c>
      <c r="UP14" s="23" t="n">
        <f aca="false">(UL14-UM14)/UL14</f>
        <v>0.444444444444444</v>
      </c>
      <c r="UQ14" s="1" t="n">
        <v>142</v>
      </c>
      <c r="UR14" s="1" t="n">
        <v>103</v>
      </c>
      <c r="US14" s="1" t="n">
        <f aca="false">UR14+(UQ14-UR14)/3</f>
        <v>116</v>
      </c>
      <c r="UT14" s="1" t="n">
        <v>59</v>
      </c>
      <c r="UU14" s="1" t="n">
        <v>11</v>
      </c>
      <c r="UV14" s="1" t="n">
        <v>59</v>
      </c>
      <c r="UW14" s="1" t="n">
        <f aca="false">UV14/PG14</f>
        <v>30.5699481865285</v>
      </c>
      <c r="UX14" s="1" t="n">
        <v>11</v>
      </c>
      <c r="UY14" s="1" t="n">
        <f aca="false">UU14+UV14+UX14</f>
        <v>81</v>
      </c>
      <c r="UZ14" s="1" t="n">
        <v>33</v>
      </c>
      <c r="VA14" s="23" t="n">
        <f aca="false">(UV14-UZ14)/UV14</f>
        <v>0.440677966101695</v>
      </c>
      <c r="VB14" s="1" t="n">
        <v>74</v>
      </c>
      <c r="VC14" s="1" t="n">
        <f aca="false">(UU14+UX14)/UV14</f>
        <v>0.372881355932203</v>
      </c>
      <c r="VD14" s="1" t="n">
        <f aca="false">(0.8*(1.04*(POWER(UY14,3)-POWER(UV14,3)))+0.6)/1000</f>
        <v>271.284184</v>
      </c>
      <c r="VE14" s="1" t="n">
        <f aca="false">VD14/PG14</f>
        <v>140.561753367876</v>
      </c>
      <c r="VF14" s="1" t="n">
        <v>96</v>
      </c>
      <c r="VG14" s="1" t="n">
        <v>117</v>
      </c>
      <c r="VH14" s="23" t="n">
        <f aca="false">VF14/VG14</f>
        <v>0.82051282051282</v>
      </c>
      <c r="VI14" s="1" t="n">
        <v>302</v>
      </c>
      <c r="VJ14" s="1" t="n">
        <v>14</v>
      </c>
      <c r="VK14" s="23" t="n">
        <f aca="false">VF14/VJ14</f>
        <v>6.85714285714286</v>
      </c>
      <c r="VL14" s="1" t="n">
        <v>29.2</v>
      </c>
      <c r="VM14" s="1" t="n">
        <f aca="false">((3.14*POWER(QA14,2)/4)*VL14*UT14)/1000</f>
        <v>8.4524875</v>
      </c>
      <c r="VN14" s="1" t="n">
        <f aca="false">VM14/UT14*1000</f>
        <v>143.2625</v>
      </c>
      <c r="VO14" s="1" t="n">
        <f aca="false">VM14/PG14</f>
        <v>4.37952720207254</v>
      </c>
      <c r="VP14" s="1" t="n">
        <v>21.1</v>
      </c>
      <c r="VQ14" s="1" t="n">
        <v>33</v>
      </c>
      <c r="VR14" s="1" t="n">
        <v>61</v>
      </c>
      <c r="VS14" s="1" t="n">
        <v>34</v>
      </c>
      <c r="VT14" s="23" t="n">
        <f aca="false">VR14/VS14</f>
        <v>1.79411764705882</v>
      </c>
      <c r="VU14" s="1" t="n">
        <v>246</v>
      </c>
      <c r="VV14" s="1" t="n">
        <v>12</v>
      </c>
      <c r="VW14" s="1" t="n">
        <v>114</v>
      </c>
      <c r="VX14" s="1" t="n">
        <f aca="false">VW14/PG14</f>
        <v>59.0673575129534</v>
      </c>
      <c r="VY14" s="1" t="n">
        <v>79</v>
      </c>
      <c r="VZ14" s="1" t="n">
        <f aca="false">VY14/PG14</f>
        <v>40.9326424870466</v>
      </c>
      <c r="WA14" s="1" t="n">
        <v>148</v>
      </c>
      <c r="WB14" s="1" t="n">
        <f aca="false">WA14/PG14</f>
        <v>76.6839378238342</v>
      </c>
      <c r="WC14" s="1" t="n">
        <v>45</v>
      </c>
      <c r="WD14" s="1" t="n">
        <f aca="false">WC14/PG14</f>
        <v>23.3160621761658</v>
      </c>
      <c r="WE14" s="1" t="n">
        <f aca="false">WA14-WC14</f>
        <v>103</v>
      </c>
      <c r="WF14" s="1" t="n">
        <v>65</v>
      </c>
      <c r="WG14" s="1" t="n">
        <v>21.5</v>
      </c>
      <c r="WH14" s="1" t="n">
        <v>10</v>
      </c>
      <c r="WI14" s="1" t="n">
        <f aca="false">WG14/PG14</f>
        <v>11.139896373057</v>
      </c>
      <c r="WJ14" s="1" t="n">
        <f aca="false">WH14/PG14</f>
        <v>5.18134715025907</v>
      </c>
      <c r="WK14" s="23" t="n">
        <f aca="false">(WG14-WH14)/WG14</f>
        <v>0.534883720930232</v>
      </c>
      <c r="WL14" s="1" t="n">
        <v>145</v>
      </c>
      <c r="WM14" s="1" t="n">
        <v>82</v>
      </c>
      <c r="WN14" s="1" t="n">
        <v>103</v>
      </c>
      <c r="WO14" s="1" t="n">
        <v>57</v>
      </c>
      <c r="WP14" s="1" t="n">
        <v>12</v>
      </c>
      <c r="WQ14" s="1" t="n">
        <v>55</v>
      </c>
      <c r="WR14" s="1" t="n">
        <v>28.4974093264249</v>
      </c>
      <c r="WS14" s="1" t="n">
        <v>12</v>
      </c>
      <c r="WT14" s="1" t="n">
        <v>79</v>
      </c>
      <c r="WU14" s="1" t="n">
        <v>31</v>
      </c>
      <c r="WV14" s="23" t="n">
        <v>0.436363636363636</v>
      </c>
      <c r="WW14" s="1" t="n">
        <v>73</v>
      </c>
      <c r="WX14" s="1" t="n">
        <v>0.436363636363636</v>
      </c>
      <c r="WY14" s="1" t="n">
        <v>271.785048</v>
      </c>
      <c r="WZ14" s="1" t="n">
        <v>140.821268393782</v>
      </c>
      <c r="XA14" s="1" t="n">
        <v>91</v>
      </c>
      <c r="XB14" s="1" t="n">
        <v>107</v>
      </c>
      <c r="XC14" s="23" t="n">
        <v>0.850467289719626</v>
      </c>
      <c r="XD14" s="1" t="n">
        <v>216</v>
      </c>
      <c r="XE14" s="1" t="n">
        <v>14</v>
      </c>
      <c r="XF14" s="23" t="n">
        <v>6.5</v>
      </c>
      <c r="XG14" s="1" t="n">
        <v>28.1</v>
      </c>
      <c r="XH14" s="1" t="n">
        <v>7.858340625</v>
      </c>
      <c r="XI14" s="1" t="n">
        <f aca="false">XH14/WO14*1000</f>
        <v>137.865625</v>
      </c>
      <c r="XJ14" s="1" t="n">
        <v>4.07167908031088</v>
      </c>
      <c r="XK14" s="1" t="n">
        <v>23.1</v>
      </c>
      <c r="XL14" s="1" t="n">
        <v>30</v>
      </c>
      <c r="XM14" s="1" t="n">
        <v>72</v>
      </c>
      <c r="XN14" s="1" t="n">
        <v>32</v>
      </c>
      <c r="XO14" s="23" t="n">
        <v>2.25</v>
      </c>
      <c r="XP14" s="1" t="n">
        <v>228</v>
      </c>
      <c r="XQ14" s="1" t="n">
        <v>13</v>
      </c>
      <c r="XR14" s="1" t="n">
        <v>121</v>
      </c>
      <c r="XS14" s="1" t="n">
        <v>62.6943005181347</v>
      </c>
      <c r="XT14" s="1" t="n">
        <v>72</v>
      </c>
      <c r="XU14" s="1" t="n">
        <v>37.3056994818653</v>
      </c>
      <c r="XV14" s="1" t="n">
        <v>145</v>
      </c>
      <c r="XW14" s="1" t="n">
        <v>75.1295336787565</v>
      </c>
      <c r="XX14" s="1" t="n">
        <v>53</v>
      </c>
      <c r="XY14" s="1" t="n">
        <v>27.4611398963731</v>
      </c>
      <c r="XZ14" s="1" t="n">
        <v>92</v>
      </c>
      <c r="YA14" s="1" t="n">
        <v>64</v>
      </c>
      <c r="YB14" s="1" t="n">
        <v>24.6</v>
      </c>
      <c r="YC14" s="1" t="n">
        <v>13.7</v>
      </c>
      <c r="YD14" s="1" t="n">
        <v>12.7461139896373</v>
      </c>
      <c r="YE14" s="1" t="n">
        <v>7.09844559585492</v>
      </c>
      <c r="YF14" s="23" t="n">
        <v>0.443089430894309</v>
      </c>
      <c r="YG14" s="1" t="n">
        <v>147</v>
      </c>
      <c r="YH14" s="1" t="n">
        <v>92</v>
      </c>
      <c r="YI14" s="1" t="n">
        <v>110.333333333333</v>
      </c>
      <c r="YJ14" s="1" t="n">
        <v>47</v>
      </c>
      <c r="YK14" s="1" t="n">
        <v>12</v>
      </c>
      <c r="YL14" s="1" t="n">
        <v>51</v>
      </c>
      <c r="YM14" s="1" t="n">
        <v>26.4248704663212</v>
      </c>
      <c r="YN14" s="1" t="n">
        <v>12</v>
      </c>
      <c r="YO14" s="1" t="n">
        <v>75</v>
      </c>
      <c r="YP14" s="1" t="n">
        <v>28</v>
      </c>
      <c r="YQ14" s="23" t="n">
        <v>0.450980392156863</v>
      </c>
      <c r="YR14" s="1" t="n">
        <v>75</v>
      </c>
      <c r="YS14" s="1" t="n">
        <v>0.470588235294118</v>
      </c>
      <c r="YT14" s="1" t="n">
        <v>240.634968</v>
      </c>
      <c r="YU14" s="1" t="n">
        <v>124.681330569948</v>
      </c>
      <c r="YV14" s="1" t="n">
        <v>109</v>
      </c>
      <c r="YW14" s="1" t="n">
        <v>86</v>
      </c>
      <c r="YX14" s="23" t="n">
        <v>1.26744186046512</v>
      </c>
      <c r="YY14" s="1" t="n">
        <v>220</v>
      </c>
      <c r="YZ14" s="1" t="n">
        <v>13</v>
      </c>
      <c r="ZA14" s="23" t="n">
        <v>8.38461538461539</v>
      </c>
      <c r="ZB14" s="1" t="n">
        <v>31.5</v>
      </c>
      <c r="ZC14" s="1" t="n">
        <v>7.263703125</v>
      </c>
      <c r="ZD14" s="1" t="n">
        <f aca="false">ZC14/YJ14*1000</f>
        <v>154.546875</v>
      </c>
      <c r="ZE14" s="1" t="n">
        <v>3.76357674870466</v>
      </c>
      <c r="ZF14" s="1" t="n">
        <v>23.1</v>
      </c>
      <c r="ZG14" s="1" t="n">
        <v>28</v>
      </c>
      <c r="ZH14" s="1" t="n">
        <v>61</v>
      </c>
      <c r="ZI14" s="1" t="n">
        <v>31</v>
      </c>
      <c r="ZJ14" s="23" t="n">
        <v>1.96774193548387</v>
      </c>
      <c r="ZK14" s="1" t="n">
        <v>232</v>
      </c>
      <c r="ZL14" s="1" t="n">
        <v>15</v>
      </c>
      <c r="ZM14" s="1" t="n">
        <v>135</v>
      </c>
      <c r="ZN14" s="1" t="n">
        <v>69.9481865284974</v>
      </c>
      <c r="ZO14" s="1" t="n">
        <v>91</v>
      </c>
      <c r="ZP14" s="1" t="n">
        <v>47.1502590673575</v>
      </c>
      <c r="ZQ14" s="1" t="n">
        <v>152</v>
      </c>
      <c r="ZR14" s="1" t="n">
        <v>78.7564766839378</v>
      </c>
      <c r="ZS14" s="1" t="n">
        <v>62</v>
      </c>
      <c r="ZT14" s="1" t="n">
        <v>32.1243523316062</v>
      </c>
      <c r="ZU14" s="1" t="n">
        <v>90</v>
      </c>
      <c r="ZV14" s="1" t="n">
        <v>66</v>
      </c>
      <c r="ZW14" s="1" t="n">
        <v>22.4</v>
      </c>
      <c r="ZX14" s="1" t="n">
        <v>11.8</v>
      </c>
      <c r="ZY14" s="1" t="n">
        <v>11.6062176165803</v>
      </c>
      <c r="ZZ14" s="1" t="n">
        <v>6.1139896373057</v>
      </c>
      <c r="AAA14" s="23" t="n">
        <v>0.473214285714286</v>
      </c>
      <c r="AAB14" s="1" t="n">
        <v>145</v>
      </c>
      <c r="AAC14" s="1" t="n">
        <v>87</v>
      </c>
      <c r="AAD14" s="1" t="n">
        <v>106.333333333333</v>
      </c>
      <c r="AAE14" s="1" t="n">
        <v>46</v>
      </c>
      <c r="AAF14" s="1" t="n">
        <v>11</v>
      </c>
      <c r="AAG14" s="1" t="n">
        <v>58</v>
      </c>
      <c r="AAH14" s="1" t="n">
        <v>30.0518134715026</v>
      </c>
      <c r="AAI14" s="1" t="n">
        <v>11</v>
      </c>
      <c r="AAJ14" s="1" t="n">
        <v>80</v>
      </c>
      <c r="AAK14" s="1" t="n">
        <v>23</v>
      </c>
      <c r="AAL14" s="23" t="n">
        <v>0.603448275862069</v>
      </c>
      <c r="AAM14" s="1" t="n">
        <v>89</v>
      </c>
      <c r="AAN14" s="1" t="n">
        <v>0.379310344827586</v>
      </c>
      <c r="AAO14" s="1" t="n">
        <v>263.651416</v>
      </c>
      <c r="AAP14" s="1" t="n">
        <v>136.606951295337</v>
      </c>
      <c r="AAQ14" s="1" t="n">
        <v>88</v>
      </c>
      <c r="AAR14" s="1" t="n">
        <v>100</v>
      </c>
      <c r="AAS14" s="23" t="n">
        <v>0.88</v>
      </c>
      <c r="AAT14" s="1" t="n">
        <v>233</v>
      </c>
      <c r="AAU14" s="1" t="n">
        <v>13</v>
      </c>
      <c r="AAV14" s="23" t="n">
        <v>6.76923076923077</v>
      </c>
      <c r="AAW14" s="1" t="n">
        <v>32.6</v>
      </c>
      <c r="AAX14" s="1" t="n">
        <v>7.3574125</v>
      </c>
      <c r="AAY14" s="1" t="n">
        <f aca="false">AAX14/AAE14*1000</f>
        <v>159.94375</v>
      </c>
      <c r="AAZ14" s="1" t="n">
        <v>3.81213082901554</v>
      </c>
      <c r="ABA14" s="1" t="n">
        <v>21.3</v>
      </c>
      <c r="ABB14" s="1" t="n">
        <v>25</v>
      </c>
      <c r="ABC14" s="1" t="n">
        <v>49</v>
      </c>
      <c r="ABD14" s="1" t="n">
        <v>25</v>
      </c>
      <c r="ABE14" s="23" t="n">
        <v>1.96</v>
      </c>
      <c r="ABF14" s="1" t="n">
        <v>257</v>
      </c>
      <c r="ABG14" s="1" t="n">
        <v>12</v>
      </c>
      <c r="ABH14" s="1" t="n">
        <v>110</v>
      </c>
      <c r="ABI14" s="1" t="n">
        <v>56.9948186528498</v>
      </c>
      <c r="ABJ14" s="1" t="n">
        <v>67</v>
      </c>
      <c r="ABK14" s="1" t="n">
        <v>34.7150259067358</v>
      </c>
      <c r="ABL14" s="1" t="n">
        <v>155</v>
      </c>
      <c r="ABM14" s="1" t="n">
        <v>80.3108808290155</v>
      </c>
      <c r="ABN14" s="1" t="n">
        <v>59</v>
      </c>
      <c r="ABO14" s="1" t="n">
        <v>30.5699481865285</v>
      </c>
      <c r="ABP14" s="1" t="n">
        <v>96</v>
      </c>
      <c r="ABQ14" s="1" t="n">
        <v>62</v>
      </c>
      <c r="ABR14" s="1" t="n">
        <v>22.6</v>
      </c>
      <c r="ABS14" s="1" t="n">
        <v>12.8</v>
      </c>
      <c r="ABT14" s="1" t="n">
        <v>11.7098445595855</v>
      </c>
      <c r="ABU14" s="1" t="n">
        <v>6.63212435233161</v>
      </c>
      <c r="ABV14" s="23" t="n">
        <v>0.433628318584071</v>
      </c>
      <c r="ABW14" s="1" t="n">
        <v>129</v>
      </c>
      <c r="ABX14" s="1" t="n">
        <v>72</v>
      </c>
      <c r="ABY14" s="1" t="n">
        <v>91</v>
      </c>
      <c r="ABZ14" s="1" t="n">
        <v>47</v>
      </c>
      <c r="ACA14" s="1" t="n">
        <v>13</v>
      </c>
      <c r="ACB14" s="1" t="n">
        <v>51</v>
      </c>
      <c r="ACC14" s="1" t="n">
        <v>26.4248704663212</v>
      </c>
      <c r="ACD14" s="1" t="n">
        <v>12</v>
      </c>
      <c r="ACE14" s="1" t="n">
        <v>76</v>
      </c>
      <c r="ACF14" s="1" t="n">
        <v>26</v>
      </c>
      <c r="ACG14" s="23" t="n">
        <v>0.490196078431373</v>
      </c>
      <c r="ACH14" s="1" t="n">
        <v>80</v>
      </c>
      <c r="ACI14" s="1" t="n">
        <v>0.490196078431373</v>
      </c>
      <c r="ACJ14" s="1" t="n">
        <v>254.863</v>
      </c>
      <c r="ACK14" s="1" t="n">
        <v>132.053367875648</v>
      </c>
      <c r="ACL14" s="1" t="n">
        <v>82</v>
      </c>
      <c r="ACM14" s="1" t="n">
        <v>86</v>
      </c>
      <c r="ACN14" s="23" t="n">
        <v>0.953488372093023</v>
      </c>
      <c r="ACO14" s="1" t="n">
        <v>196</v>
      </c>
      <c r="ACP14" s="1" t="n">
        <v>11</v>
      </c>
      <c r="ACQ14" s="23" t="n">
        <v>7.45454545454545</v>
      </c>
      <c r="ACR14" s="1" t="n">
        <v>29.2</v>
      </c>
      <c r="ACS14" s="1" t="n">
        <v>6.7333375</v>
      </c>
      <c r="ACT14" s="1" t="n">
        <f aca="false">ACS14/ABZ14*1000</f>
        <v>143.2625</v>
      </c>
      <c r="ACU14" s="1" t="n">
        <v>3.48877590673575</v>
      </c>
      <c r="ACV14" s="1" t="n">
        <v>-1</v>
      </c>
      <c r="ACW14" s="1" t="n">
        <v>-1</v>
      </c>
      <c r="ACX14" s="1" t="n">
        <v>60</v>
      </c>
      <c r="ACY14" s="1" t="n">
        <v>28</v>
      </c>
      <c r="ACZ14" s="23" t="n">
        <v>2.14285714285714</v>
      </c>
      <c r="ADA14" s="1" t="n">
        <v>264</v>
      </c>
      <c r="ADB14" s="1" t="n">
        <v>13</v>
      </c>
      <c r="ADC14" s="1" t="n">
        <v>112</v>
      </c>
      <c r="ADD14" s="1" t="n">
        <v>58.0310880829016</v>
      </c>
      <c r="ADE14" s="1" t="n">
        <v>89</v>
      </c>
      <c r="ADF14" s="1" t="n">
        <v>46.1139896373057</v>
      </c>
      <c r="ADG14" s="1" t="n">
        <v>140</v>
      </c>
      <c r="ADH14" s="1" t="n">
        <v>72.5388601036269</v>
      </c>
      <c r="ADI14" s="1" t="n">
        <v>54</v>
      </c>
      <c r="ADJ14" s="1" t="n">
        <v>27.979274611399</v>
      </c>
      <c r="ADK14" s="1" t="n">
        <v>86</v>
      </c>
      <c r="ADL14" s="1" t="n">
        <v>61</v>
      </c>
      <c r="ADM14" s="1" t="n">
        <v>24.5</v>
      </c>
      <c r="ADN14" s="1" t="n">
        <v>13</v>
      </c>
      <c r="ADO14" s="1" t="n">
        <v>12.6943005181347</v>
      </c>
      <c r="ADP14" s="1" t="n">
        <v>6.73575129533679</v>
      </c>
      <c r="ADQ14" s="23" t="n">
        <v>0.469387755102041</v>
      </c>
    </row>
    <row r="15" s="1" customFormat="true" ht="21" hidden="false" customHeight="false" outlineLevel="0" collapsed="false">
      <c r="A15" s="68" t="s">
        <v>619</v>
      </c>
      <c r="B15" s="15" t="s">
        <v>502</v>
      </c>
      <c r="C15" s="15" t="n">
        <v>24</v>
      </c>
      <c r="D15" s="15" t="n">
        <v>70</v>
      </c>
      <c r="E15" s="15" t="n">
        <v>183</v>
      </c>
      <c r="F15" s="17" t="n">
        <v>2</v>
      </c>
      <c r="G15" s="17" t="n">
        <v>5</v>
      </c>
      <c r="H15" s="28" t="n">
        <v>999</v>
      </c>
      <c r="I15" s="17" t="n">
        <v>999</v>
      </c>
      <c r="J15" s="17" t="n">
        <v>999</v>
      </c>
      <c r="K15" s="17" t="n">
        <v>999</v>
      </c>
      <c r="L15" s="17" t="n">
        <v>999</v>
      </c>
      <c r="M15" s="17" t="n">
        <v>999</v>
      </c>
      <c r="N15" s="17" t="n">
        <v>999</v>
      </c>
      <c r="O15" s="17" t="n">
        <v>999</v>
      </c>
      <c r="P15" s="17" t="n">
        <v>999</v>
      </c>
      <c r="Q15" s="17" t="n">
        <v>999</v>
      </c>
      <c r="R15" s="17" t="n">
        <v>999</v>
      </c>
      <c r="S15" s="17" t="n">
        <v>999</v>
      </c>
      <c r="T15" s="17" t="n">
        <v>999</v>
      </c>
      <c r="U15" s="17" t="n">
        <v>999</v>
      </c>
      <c r="V15" s="17" t="n">
        <v>999</v>
      </c>
      <c r="W15" s="26" t="n">
        <v>999</v>
      </c>
      <c r="X15" s="69" t="n">
        <v>999</v>
      </c>
      <c r="Y15" s="69" t="n">
        <v>999</v>
      </c>
      <c r="Z15" s="69" t="n">
        <v>999</v>
      </c>
      <c r="AA15" s="69" t="n">
        <v>999</v>
      </c>
      <c r="AB15" s="69" t="n">
        <v>999</v>
      </c>
      <c r="AC15" s="69" t="n">
        <v>999</v>
      </c>
      <c r="AD15" s="69" t="n">
        <v>999</v>
      </c>
      <c r="AE15" s="69" t="n">
        <v>999</v>
      </c>
      <c r="AF15" s="69" t="n">
        <v>999</v>
      </c>
      <c r="AG15" s="69" t="n">
        <v>999</v>
      </c>
      <c r="AH15" s="69" t="n">
        <v>999</v>
      </c>
      <c r="AI15" s="69" t="n">
        <v>999</v>
      </c>
      <c r="AJ15" s="69" t="n">
        <v>999</v>
      </c>
      <c r="AK15" s="69" t="n">
        <v>999</v>
      </c>
      <c r="AL15" s="69" t="n">
        <v>999</v>
      </c>
      <c r="AM15" s="69" t="n">
        <v>999</v>
      </c>
      <c r="AN15" s="69" t="n">
        <v>999</v>
      </c>
      <c r="AO15" s="69" t="n">
        <v>999</v>
      </c>
      <c r="AP15" s="69" t="n">
        <v>999</v>
      </c>
      <c r="AQ15" s="69" t="n">
        <v>999</v>
      </c>
      <c r="AR15" s="69" t="n">
        <v>999</v>
      </c>
      <c r="AS15" s="69" t="n">
        <v>999</v>
      </c>
      <c r="AT15" s="69" t="n">
        <v>999</v>
      </c>
      <c r="AU15" s="69" t="n">
        <v>999</v>
      </c>
      <c r="AV15" s="69" t="n">
        <v>999</v>
      </c>
      <c r="AW15" s="69" t="n">
        <v>999</v>
      </c>
      <c r="AX15" s="69" t="n">
        <v>999</v>
      </c>
      <c r="AY15" s="69" t="n">
        <v>999</v>
      </c>
      <c r="AZ15" s="69" t="n">
        <v>999</v>
      </c>
      <c r="BA15" s="69" t="n">
        <v>999</v>
      </c>
      <c r="BB15" s="69" t="n">
        <v>999</v>
      </c>
      <c r="BC15" s="69" t="n">
        <v>999</v>
      </c>
      <c r="BD15" s="69" t="n">
        <v>999</v>
      </c>
      <c r="BE15" s="69" t="n">
        <v>999</v>
      </c>
      <c r="BF15" s="69" t="n">
        <v>999</v>
      </c>
      <c r="BG15" s="69" t="n">
        <v>999</v>
      </c>
      <c r="BH15" s="69" t="n">
        <v>999</v>
      </c>
      <c r="BI15" s="69" t="n">
        <v>999</v>
      </c>
      <c r="BJ15" s="69" t="n">
        <v>999</v>
      </c>
      <c r="BK15" s="69" t="n">
        <v>999</v>
      </c>
      <c r="BL15" s="69" t="n">
        <v>999</v>
      </c>
      <c r="BM15" s="69" t="n">
        <v>999</v>
      </c>
      <c r="BN15" s="69" t="n">
        <v>999</v>
      </c>
      <c r="BO15" s="69" t="n">
        <v>999</v>
      </c>
      <c r="BP15" s="69" t="n">
        <v>999</v>
      </c>
      <c r="BQ15" s="69" t="n">
        <v>999</v>
      </c>
      <c r="BR15" s="69" t="n">
        <v>999</v>
      </c>
      <c r="BS15" s="69" t="n">
        <v>999</v>
      </c>
      <c r="BT15" s="69" t="n">
        <v>999</v>
      </c>
      <c r="BU15" s="69" t="n">
        <v>999</v>
      </c>
      <c r="BV15" s="69" t="n">
        <v>999</v>
      </c>
      <c r="BW15" s="69" t="n">
        <v>999</v>
      </c>
      <c r="BX15" s="69" t="n">
        <v>999</v>
      </c>
      <c r="BY15" s="69" t="n">
        <v>999</v>
      </c>
      <c r="BZ15" s="69" t="n">
        <v>999</v>
      </c>
      <c r="CA15" s="69" t="n">
        <v>999</v>
      </c>
      <c r="CB15" s="69" t="n">
        <v>999</v>
      </c>
      <c r="CC15" s="69" t="n">
        <v>999</v>
      </c>
      <c r="CD15" s="69" t="n">
        <v>999</v>
      </c>
      <c r="CE15" s="69" t="n">
        <v>999</v>
      </c>
      <c r="CF15" s="69" t="n">
        <v>999</v>
      </c>
      <c r="CG15" s="69" t="n">
        <v>999</v>
      </c>
      <c r="CH15" s="69" t="n">
        <v>999</v>
      </c>
      <c r="CI15" s="69" t="n">
        <v>999</v>
      </c>
      <c r="CJ15" s="69" t="n">
        <v>999</v>
      </c>
      <c r="CK15" s="69" t="n">
        <v>999</v>
      </c>
      <c r="CL15" s="69" t="n">
        <v>999</v>
      </c>
      <c r="CM15" s="69" t="n">
        <v>999</v>
      </c>
      <c r="CN15" s="69" t="n">
        <v>999</v>
      </c>
      <c r="CO15" s="69" t="n">
        <v>999</v>
      </c>
      <c r="CP15" s="69" t="n">
        <v>999</v>
      </c>
      <c r="CQ15" s="69" t="n">
        <v>999</v>
      </c>
      <c r="CR15" s="69" t="n">
        <v>999</v>
      </c>
      <c r="CS15" s="69" t="n">
        <v>999</v>
      </c>
      <c r="CT15" s="69" t="n">
        <v>999</v>
      </c>
      <c r="CU15" s="69" t="n">
        <v>999</v>
      </c>
      <c r="CV15" s="69" t="n">
        <v>999</v>
      </c>
      <c r="CW15" s="69" t="n">
        <v>999</v>
      </c>
      <c r="CX15" s="69" t="n">
        <v>999</v>
      </c>
      <c r="CY15" s="69" t="n">
        <v>999</v>
      </c>
      <c r="CZ15" s="69" t="n">
        <v>999</v>
      </c>
      <c r="DA15" s="69" t="n">
        <v>999</v>
      </c>
      <c r="DB15" s="69" t="n">
        <v>999</v>
      </c>
      <c r="DC15" s="69" t="n">
        <v>999</v>
      </c>
      <c r="DD15" s="69" t="n">
        <v>999</v>
      </c>
      <c r="DE15" s="69" t="n">
        <v>999</v>
      </c>
      <c r="DF15" s="69" t="n">
        <v>999</v>
      </c>
      <c r="DG15" s="69" t="n">
        <v>999</v>
      </c>
      <c r="DH15" s="69" t="n">
        <v>999</v>
      </c>
      <c r="DI15" s="69" t="n">
        <v>999</v>
      </c>
      <c r="DJ15" s="69" t="n">
        <v>999</v>
      </c>
      <c r="DK15" s="69" t="n">
        <v>999</v>
      </c>
      <c r="DL15" s="69" t="n">
        <v>999</v>
      </c>
      <c r="DM15" s="69" t="n">
        <v>999</v>
      </c>
      <c r="DN15" s="69" t="n">
        <v>999</v>
      </c>
      <c r="DO15" s="69" t="n">
        <v>999</v>
      </c>
      <c r="DP15" s="69" t="n">
        <v>965.4</v>
      </c>
      <c r="DQ15" s="69" t="n">
        <v>51.8</v>
      </c>
      <c r="DR15" s="69" t="n">
        <v>62.33</v>
      </c>
      <c r="DS15" s="69" t="n">
        <v>38.9</v>
      </c>
      <c r="DT15" s="69" t="n">
        <v>17.7</v>
      </c>
      <c r="DU15" s="69" t="n">
        <v>66.6</v>
      </c>
      <c r="DV15" s="69" t="n">
        <v>33.4</v>
      </c>
      <c r="DW15" s="69" t="n">
        <v>1.995</v>
      </c>
      <c r="DX15" s="69" t="n">
        <v>300</v>
      </c>
      <c r="DY15" s="69" t="n">
        <v>689.7</v>
      </c>
      <c r="DZ15" s="69" t="n">
        <v>53.9</v>
      </c>
      <c r="EA15" s="69" t="n">
        <v>87.5</v>
      </c>
      <c r="EB15" s="69" t="n">
        <v>11.2</v>
      </c>
      <c r="EC15" s="69" t="n">
        <v>0.7</v>
      </c>
      <c r="ED15" s="69" t="n">
        <v>93.5</v>
      </c>
      <c r="EE15" s="69" t="n">
        <v>6.4</v>
      </c>
      <c r="EF15" s="69" t="n">
        <v>14.535</v>
      </c>
      <c r="EG15" s="69" t="n">
        <v>300</v>
      </c>
      <c r="EH15" s="69" t="n">
        <v>715.3</v>
      </c>
      <c r="EI15" s="69" t="n">
        <v>22.1</v>
      </c>
      <c r="EJ15" s="69" t="n">
        <v>83.97</v>
      </c>
      <c r="EK15" s="69" t="n">
        <v>6.6</v>
      </c>
      <c r="EL15" s="69" t="n">
        <v>0</v>
      </c>
      <c r="EM15" s="69" t="n">
        <v>86.9</v>
      </c>
      <c r="EN15" s="69" t="n">
        <v>13.1</v>
      </c>
      <c r="EO15" s="69" t="n">
        <v>6.651</v>
      </c>
      <c r="EP15" s="69" t="n">
        <v>300</v>
      </c>
      <c r="EQ15" s="69" t="n">
        <v>582.8</v>
      </c>
      <c r="ER15" s="69" t="n">
        <v>15.2</v>
      </c>
      <c r="ES15" s="69" t="n">
        <v>103.01</v>
      </c>
      <c r="ET15" s="69" t="n">
        <v>4.1</v>
      </c>
      <c r="EU15" s="69" t="n">
        <v>0</v>
      </c>
      <c r="EV15" s="69" t="n">
        <v>97.2</v>
      </c>
      <c r="EW15" s="69" t="n">
        <v>2.8</v>
      </c>
      <c r="EX15" s="69" t="n">
        <v>35.03</v>
      </c>
      <c r="EY15" s="21" t="n">
        <v>300</v>
      </c>
      <c r="EZ15" s="69" t="n">
        <v>843</v>
      </c>
      <c r="FA15" s="69" t="n">
        <v>27.1</v>
      </c>
      <c r="FB15" s="69" t="n">
        <v>71.24</v>
      </c>
      <c r="FC15" s="69" t="n">
        <v>19.5</v>
      </c>
      <c r="FD15" s="69" t="n">
        <v>1.7</v>
      </c>
      <c r="FE15" s="69" t="n">
        <v>79.6</v>
      </c>
      <c r="FF15" s="69" t="n">
        <v>20.2</v>
      </c>
      <c r="FG15" s="69" t="n">
        <v>3.938</v>
      </c>
      <c r="FH15" s="69" t="n">
        <v>300</v>
      </c>
      <c r="FI15" s="69" t="n">
        <v>650</v>
      </c>
      <c r="FJ15" s="69" t="n">
        <v>25</v>
      </c>
      <c r="FK15" s="69" t="n">
        <v>92.44</v>
      </c>
      <c r="FL15" s="69" t="n">
        <v>6.8</v>
      </c>
      <c r="FM15" s="69" t="n">
        <v>0</v>
      </c>
      <c r="FN15" s="69" t="n">
        <v>97.4</v>
      </c>
      <c r="FO15" s="69" t="n">
        <v>2.6</v>
      </c>
      <c r="FP15" s="69" t="n">
        <v>37.354</v>
      </c>
      <c r="FQ15" s="21" t="n">
        <v>300</v>
      </c>
      <c r="FR15" s="69" t="n">
        <v>999</v>
      </c>
      <c r="FS15" s="69" t="n">
        <v>999</v>
      </c>
      <c r="FT15" s="69" t="n">
        <v>999</v>
      </c>
      <c r="FU15" s="69" t="n">
        <v>999</v>
      </c>
      <c r="FV15" s="69" t="n">
        <v>999</v>
      </c>
      <c r="FW15" s="69" t="n">
        <v>999</v>
      </c>
      <c r="FX15" s="69" t="n">
        <v>999</v>
      </c>
      <c r="FY15" s="69" t="n">
        <v>999</v>
      </c>
      <c r="FZ15" s="69" t="n">
        <v>999</v>
      </c>
      <c r="GA15" s="69" t="n">
        <v>999</v>
      </c>
      <c r="GB15" s="69" t="n">
        <v>999</v>
      </c>
      <c r="GC15" s="69" t="n">
        <v>999</v>
      </c>
      <c r="GD15" s="69" t="n">
        <v>999</v>
      </c>
      <c r="GE15" s="69" t="n">
        <v>999</v>
      </c>
      <c r="GF15" s="69" t="n">
        <v>999</v>
      </c>
      <c r="GG15" s="69" t="n">
        <v>999</v>
      </c>
      <c r="GH15" s="69" t="n">
        <v>999</v>
      </c>
      <c r="GI15" s="69" t="n">
        <v>999</v>
      </c>
      <c r="GJ15" s="69" t="n">
        <v>999</v>
      </c>
      <c r="GK15" s="69" t="n">
        <v>999</v>
      </c>
      <c r="GL15" s="69" t="n">
        <v>999</v>
      </c>
      <c r="GM15" s="69" t="n">
        <v>999</v>
      </c>
      <c r="GN15" s="69" t="n">
        <v>999</v>
      </c>
      <c r="GO15" s="69" t="n">
        <v>999</v>
      </c>
      <c r="GP15" s="69" t="n">
        <v>999</v>
      </c>
      <c r="GQ15" s="69" t="n">
        <v>999</v>
      </c>
      <c r="GR15" s="69" t="n">
        <v>999</v>
      </c>
      <c r="GS15" s="69" t="n">
        <v>999</v>
      </c>
      <c r="GT15" s="69" t="n">
        <v>999</v>
      </c>
      <c r="GU15" s="69" t="n">
        <v>999</v>
      </c>
      <c r="GV15" s="69" t="n">
        <v>999</v>
      </c>
      <c r="GW15" s="69" t="n">
        <v>999</v>
      </c>
      <c r="GX15" s="69" t="n">
        <v>999</v>
      </c>
      <c r="GY15" s="69" t="n">
        <v>999</v>
      </c>
      <c r="GZ15" s="69" t="n">
        <v>999</v>
      </c>
      <c r="HA15" s="69" t="n">
        <v>999</v>
      </c>
      <c r="HB15" s="69" t="n">
        <v>999</v>
      </c>
      <c r="HC15" s="69" t="n">
        <v>999</v>
      </c>
      <c r="HD15" s="69" t="n">
        <v>999</v>
      </c>
      <c r="HE15" s="69" t="n">
        <v>999</v>
      </c>
      <c r="HF15" s="69" t="n">
        <v>999</v>
      </c>
      <c r="HG15" s="69" t="n">
        <v>999</v>
      </c>
      <c r="HH15" s="69" t="n">
        <v>999</v>
      </c>
      <c r="HI15" s="69" t="n">
        <v>999</v>
      </c>
      <c r="HJ15" s="69" t="n">
        <v>999</v>
      </c>
      <c r="HK15" s="69" t="n">
        <v>999</v>
      </c>
      <c r="HL15" s="69" t="n">
        <v>999</v>
      </c>
      <c r="HM15" s="69" t="n">
        <v>999</v>
      </c>
      <c r="HN15" s="69" t="n">
        <v>999</v>
      </c>
      <c r="HO15" s="69" t="n">
        <v>999</v>
      </c>
      <c r="HP15" s="69" t="n">
        <v>999</v>
      </c>
      <c r="HQ15" s="69" t="n">
        <v>999</v>
      </c>
      <c r="HR15" s="69" t="n">
        <v>999</v>
      </c>
      <c r="HS15" s="69" t="n">
        <v>999</v>
      </c>
      <c r="HT15" s="69" t="n">
        <v>999</v>
      </c>
      <c r="HU15" s="69" t="n">
        <v>999</v>
      </c>
      <c r="HV15" s="69" t="n">
        <v>999</v>
      </c>
      <c r="HW15" s="69" t="n">
        <v>999</v>
      </c>
      <c r="HX15" s="69" t="n">
        <v>999</v>
      </c>
      <c r="HY15" s="69" t="n">
        <v>999</v>
      </c>
      <c r="HZ15" s="69" t="n">
        <v>999</v>
      </c>
      <c r="IA15" s="69" t="n">
        <v>999</v>
      </c>
      <c r="IB15" s="69" t="n">
        <v>999</v>
      </c>
      <c r="IC15" s="69" t="n">
        <v>999</v>
      </c>
      <c r="ID15" s="69" t="n">
        <v>999</v>
      </c>
      <c r="IE15" s="69" t="n">
        <v>999</v>
      </c>
      <c r="IF15" s="69" t="n">
        <v>999</v>
      </c>
      <c r="IG15" s="69" t="n">
        <v>999</v>
      </c>
      <c r="IH15" s="69" t="n">
        <v>999</v>
      </c>
      <c r="II15" s="69" t="n">
        <v>999</v>
      </c>
      <c r="IJ15" s="69" t="n">
        <v>999</v>
      </c>
      <c r="IK15" s="69" t="n">
        <v>999</v>
      </c>
      <c r="IL15" s="69" t="n">
        <v>999</v>
      </c>
      <c r="IM15" s="69" t="n">
        <v>999</v>
      </c>
      <c r="IN15" s="69" t="n">
        <v>999</v>
      </c>
      <c r="IO15" s="69" t="n">
        <v>999</v>
      </c>
      <c r="IP15" s="69" t="n">
        <v>999</v>
      </c>
      <c r="IQ15" s="69" t="n">
        <v>999</v>
      </c>
      <c r="IR15" s="69" t="n">
        <v>999</v>
      </c>
      <c r="IS15" s="69" t="n">
        <v>999</v>
      </c>
      <c r="IT15" s="69" t="n">
        <v>999</v>
      </c>
      <c r="IU15" s="69" t="n">
        <v>999</v>
      </c>
      <c r="IV15" s="69" t="n">
        <v>999</v>
      </c>
      <c r="IW15" s="69" t="n">
        <v>999</v>
      </c>
      <c r="IX15" s="69" t="n">
        <v>999</v>
      </c>
      <c r="IY15" s="69" t="n">
        <v>999</v>
      </c>
      <c r="IZ15" s="69" t="n">
        <v>999</v>
      </c>
      <c r="JA15" s="69" t="n">
        <v>999</v>
      </c>
      <c r="JB15" s="69" t="n">
        <v>999</v>
      </c>
      <c r="JC15" s="69" t="n">
        <v>999</v>
      </c>
      <c r="JD15" s="70" t="n">
        <v>1.7</v>
      </c>
      <c r="JE15" s="70" t="n">
        <v>0.7</v>
      </c>
      <c r="JF15" s="70" t="n">
        <v>2.4</v>
      </c>
      <c r="JG15" s="70" t="n">
        <v>999</v>
      </c>
      <c r="JH15" s="70" t="n">
        <v>999</v>
      </c>
      <c r="JI15" s="70" t="n">
        <v>999</v>
      </c>
      <c r="JJ15" s="70" t="n">
        <v>999</v>
      </c>
      <c r="JK15" s="70" t="n">
        <v>999</v>
      </c>
      <c r="JL15" s="70" t="n">
        <v>100</v>
      </c>
      <c r="JM15" s="70" t="n">
        <v>108</v>
      </c>
      <c r="JN15" s="70" t="n">
        <v>180</v>
      </c>
      <c r="JO15" s="75" t="n">
        <v>999</v>
      </c>
      <c r="JP15" s="75" t="n">
        <v>999</v>
      </c>
      <c r="JQ15" s="75" t="n">
        <v>999</v>
      </c>
      <c r="JR15" s="75" t="n">
        <v>999</v>
      </c>
      <c r="JS15" s="75" t="n">
        <v>999</v>
      </c>
      <c r="JT15" s="70" t="n">
        <v>70</v>
      </c>
      <c r="JU15" s="70" t="n">
        <v>68.8</v>
      </c>
      <c r="JV15" s="70" t="n">
        <v>69.1</v>
      </c>
      <c r="JW15" s="75" t="n">
        <v>999</v>
      </c>
      <c r="JX15" s="75" t="n">
        <v>999</v>
      </c>
      <c r="JY15" s="75" t="n">
        <v>999</v>
      </c>
      <c r="JZ15" s="75" t="n">
        <v>999</v>
      </c>
      <c r="KA15" s="75" t="n">
        <v>999</v>
      </c>
      <c r="KB15" s="70" t="n">
        <v>20.6</v>
      </c>
      <c r="KC15" s="70" t="n">
        <v>21.5</v>
      </c>
      <c r="KD15" s="70" t="n">
        <v>20.9</v>
      </c>
      <c r="KE15" s="75" t="n">
        <v>999</v>
      </c>
      <c r="KF15" s="75" t="n">
        <v>999</v>
      </c>
      <c r="KG15" s="75" t="n">
        <v>999</v>
      </c>
      <c r="KH15" s="75" t="n">
        <v>999</v>
      </c>
      <c r="KI15" s="75" t="n">
        <v>999</v>
      </c>
      <c r="KJ15" s="70" t="n">
        <v>0</v>
      </c>
      <c r="KK15" s="70" t="n">
        <v>3.5</v>
      </c>
      <c r="KL15" s="70" t="n">
        <v>4.8</v>
      </c>
      <c r="KM15" s="75" t="n">
        <v>999</v>
      </c>
      <c r="KN15" s="75" t="n">
        <v>999</v>
      </c>
      <c r="KO15" s="75" t="n">
        <v>999</v>
      </c>
      <c r="KP15" s="75" t="n">
        <v>999</v>
      </c>
      <c r="KQ15" s="75" t="n">
        <v>999</v>
      </c>
      <c r="KR15" s="70" t="n">
        <v>0</v>
      </c>
      <c r="KS15" s="70" t="n">
        <v>4.1</v>
      </c>
      <c r="KT15" s="70" t="n">
        <v>5.2</v>
      </c>
      <c r="KU15" s="75" t="n">
        <v>999</v>
      </c>
      <c r="KV15" s="75" t="n">
        <v>999</v>
      </c>
      <c r="KW15" s="75" t="n">
        <v>999</v>
      </c>
      <c r="KX15" s="75" t="n">
        <v>999</v>
      </c>
      <c r="KY15" s="75" t="n">
        <v>999</v>
      </c>
      <c r="KZ15" s="70" t="n">
        <v>1.9</v>
      </c>
      <c r="LA15" s="70" t="n">
        <v>4.8</v>
      </c>
      <c r="LB15" s="70" t="n">
        <v>4.3</v>
      </c>
      <c r="LC15" s="75" t="n">
        <v>999</v>
      </c>
      <c r="LD15" s="75" t="n">
        <v>999</v>
      </c>
      <c r="LE15" s="75" t="n">
        <v>999</v>
      </c>
      <c r="LF15" s="75" t="n">
        <v>999</v>
      </c>
      <c r="LG15" s="75" t="n">
        <v>999</v>
      </c>
      <c r="LH15" s="70" t="n">
        <v>0</v>
      </c>
      <c r="LI15" s="70" t="n">
        <v>0</v>
      </c>
      <c r="LJ15" s="70" t="n">
        <v>0.2</v>
      </c>
      <c r="LK15" s="75" t="n">
        <v>999</v>
      </c>
      <c r="LL15" s="75" t="n">
        <v>999</v>
      </c>
      <c r="LM15" s="75" t="n">
        <v>999</v>
      </c>
      <c r="LN15" s="75" t="n">
        <v>999</v>
      </c>
      <c r="LO15" s="76" t="n">
        <v>999</v>
      </c>
      <c r="LP15" s="1" t="n">
        <v>-1</v>
      </c>
      <c r="LQ15" s="1" t="n">
        <v>-1</v>
      </c>
      <c r="LR15" s="1" t="n">
        <v>-1</v>
      </c>
      <c r="LS15" s="1" t="n">
        <v>-1</v>
      </c>
      <c r="LT15" s="1" t="n">
        <v>-1</v>
      </c>
      <c r="LU15" s="1" t="n">
        <v>-1</v>
      </c>
      <c r="LV15" s="1" t="n">
        <v>-1</v>
      </c>
      <c r="LW15" s="1" t="n">
        <v>-1</v>
      </c>
      <c r="LX15" s="1" t="n">
        <v>-1</v>
      </c>
      <c r="LY15" s="1" t="n">
        <v>-1</v>
      </c>
      <c r="LZ15" s="1" t="n">
        <v>-1</v>
      </c>
      <c r="MA15" s="1" t="n">
        <v>-1</v>
      </c>
      <c r="MB15" s="1" t="n">
        <v>-1</v>
      </c>
      <c r="MC15" s="1" t="n">
        <v>-1</v>
      </c>
      <c r="MD15" s="1" t="n">
        <v>-1</v>
      </c>
      <c r="ME15" s="1" t="n">
        <v>-1</v>
      </c>
      <c r="MF15" s="1" t="n">
        <v>-1</v>
      </c>
      <c r="MG15" s="1" t="n">
        <v>-1</v>
      </c>
      <c r="MH15" s="1" t="n">
        <v>-1</v>
      </c>
      <c r="MI15" s="1" t="n">
        <v>-1</v>
      </c>
      <c r="MJ15" s="1" t="n">
        <v>-1</v>
      </c>
      <c r="MK15" s="1" t="n">
        <v>-1</v>
      </c>
      <c r="ML15" s="1" t="n">
        <v>-1</v>
      </c>
      <c r="MM15" s="1" t="n">
        <v>-1</v>
      </c>
      <c r="MN15" s="1" t="n">
        <v>-1</v>
      </c>
      <c r="MO15" s="1" t="n">
        <v>-1</v>
      </c>
      <c r="MP15" s="1" t="n">
        <v>-1</v>
      </c>
      <c r="MQ15" s="1" t="n">
        <v>-1</v>
      </c>
      <c r="MR15" s="1" t="n">
        <v>-1</v>
      </c>
      <c r="MS15" s="1" t="n">
        <v>-1</v>
      </c>
      <c r="MT15" s="1" t="n">
        <v>-1</v>
      </c>
      <c r="MU15" s="1" t="n">
        <v>-1</v>
      </c>
      <c r="MV15" s="1" t="n">
        <v>-1</v>
      </c>
      <c r="MW15" s="1" t="n">
        <v>-1</v>
      </c>
      <c r="MX15" s="1" t="n">
        <v>-1</v>
      </c>
      <c r="MY15" s="1" t="n">
        <v>-1</v>
      </c>
      <c r="MZ15" s="1" t="n">
        <v>-1</v>
      </c>
      <c r="NA15" s="1" t="n">
        <v>-1</v>
      </c>
      <c r="NB15" s="1" t="n">
        <v>-1</v>
      </c>
      <c r="NC15" s="1" t="n">
        <v>-1</v>
      </c>
      <c r="ND15" s="1" t="n">
        <v>-1</v>
      </c>
      <c r="NE15" s="1" t="n">
        <v>-1</v>
      </c>
      <c r="NF15" s="1" t="n">
        <v>-1</v>
      </c>
      <c r="NG15" s="1" t="n">
        <v>-1</v>
      </c>
      <c r="NH15" s="1" t="n">
        <v>-1</v>
      </c>
      <c r="NI15" s="1" t="n">
        <v>-1</v>
      </c>
      <c r="NJ15" s="1" t="n">
        <v>-1</v>
      </c>
      <c r="NK15" s="1" t="n">
        <v>-1</v>
      </c>
      <c r="NL15" s="1" t="n">
        <v>-1</v>
      </c>
      <c r="NM15" s="1" t="n">
        <v>-1</v>
      </c>
      <c r="NN15" s="1" t="n">
        <v>-1</v>
      </c>
      <c r="NO15" s="1" t="n">
        <v>-1</v>
      </c>
      <c r="NP15" s="1" t="n">
        <v>-1</v>
      </c>
      <c r="NQ15" s="1" t="n">
        <v>-1</v>
      </c>
      <c r="NR15" s="1" t="n">
        <v>-1</v>
      </c>
      <c r="NS15" s="1" t="n">
        <v>-1</v>
      </c>
      <c r="NT15" s="1" t="n">
        <v>-1</v>
      </c>
      <c r="NU15" s="1" t="n">
        <v>-1</v>
      </c>
      <c r="NV15" s="1" t="n">
        <v>-1</v>
      </c>
      <c r="NW15" s="1" t="n">
        <v>-1</v>
      </c>
      <c r="NX15" s="1" t="n">
        <v>-1</v>
      </c>
      <c r="NY15" s="1" t="n">
        <v>-1</v>
      </c>
      <c r="NZ15" s="1" t="n">
        <v>-1</v>
      </c>
      <c r="OA15" s="1" t="n">
        <v>-1</v>
      </c>
      <c r="OB15" s="1" t="n">
        <v>-1</v>
      </c>
      <c r="OC15" s="1" t="n">
        <v>-1</v>
      </c>
      <c r="OD15" s="1" t="n">
        <v>-1</v>
      </c>
      <c r="OE15" s="1" t="n">
        <v>-1</v>
      </c>
      <c r="OF15" s="1" t="n">
        <v>-1</v>
      </c>
      <c r="OG15" s="1" t="n">
        <v>-1</v>
      </c>
      <c r="OH15" s="1" t="n">
        <v>-1</v>
      </c>
      <c r="OI15" s="1" t="n">
        <v>-1</v>
      </c>
      <c r="OJ15" s="1" t="n">
        <v>-1</v>
      </c>
      <c r="OK15" s="1" t="n">
        <v>-1</v>
      </c>
      <c r="OL15" s="1" t="n">
        <v>-1</v>
      </c>
      <c r="OM15" s="1" t="n">
        <v>-1</v>
      </c>
      <c r="ON15" s="1" t="n">
        <v>-1</v>
      </c>
      <c r="OO15" s="1" t="n">
        <v>-1</v>
      </c>
      <c r="OP15" s="1" t="n">
        <v>-1</v>
      </c>
      <c r="OQ15" s="1" t="n">
        <v>-1</v>
      </c>
      <c r="OR15" s="1" t="n">
        <v>-1</v>
      </c>
      <c r="OS15" s="1" t="n">
        <v>-1</v>
      </c>
      <c r="OT15" s="1" t="n">
        <v>-1</v>
      </c>
      <c r="OU15" s="1" t="n">
        <v>-1</v>
      </c>
      <c r="OV15" s="1" t="n">
        <v>-1</v>
      </c>
      <c r="OW15" s="1" t="n">
        <v>-1</v>
      </c>
      <c r="OX15" s="1" t="n">
        <v>-1</v>
      </c>
      <c r="OY15" s="1" t="n">
        <v>-1</v>
      </c>
      <c r="OZ15" s="1" t="n">
        <v>-1</v>
      </c>
      <c r="PA15" s="1" t="n">
        <v>-1</v>
      </c>
      <c r="PB15" s="1" t="n">
        <v>-1</v>
      </c>
      <c r="PD15" s="1" t="n">
        <v>119</v>
      </c>
      <c r="PE15" s="1" t="n">
        <v>76</v>
      </c>
      <c r="PF15" s="1" t="n">
        <f aca="false">PE15+(PD15-PE15)/3</f>
        <v>90.3333333333333</v>
      </c>
      <c r="PG15" s="1" t="n">
        <v>1.91</v>
      </c>
      <c r="PH15" s="1" t="n">
        <v>57</v>
      </c>
      <c r="PI15" s="1" t="n">
        <v>10</v>
      </c>
      <c r="PJ15" s="1" t="n">
        <v>45</v>
      </c>
      <c r="PK15" s="1" t="n">
        <f aca="false">PJ15/PG15</f>
        <v>23.5602094240838</v>
      </c>
      <c r="PL15" s="1" t="n">
        <v>9</v>
      </c>
      <c r="PM15" s="1" t="n">
        <f aca="false">PI15+PJ15+PL15</f>
        <v>64</v>
      </c>
      <c r="PN15" s="1" t="n">
        <v>31</v>
      </c>
      <c r="PO15" s="1" t="n">
        <f aca="false">(PJ15-PN15)/PJ15</f>
        <v>0.311111111111111</v>
      </c>
      <c r="PP15" s="1" t="n">
        <v>60</v>
      </c>
      <c r="PQ15" s="1" t="n">
        <f aca="false">(PI15+PL15)/PJ15</f>
        <v>0.422222222222222</v>
      </c>
      <c r="PR15" s="23" t="n">
        <f aca="false">(0.8*(1.04*(POWER(PM15,3)-POWER(PJ15,3)))+0.6)/1000</f>
        <v>142.288408</v>
      </c>
      <c r="PS15" s="1" t="n">
        <f aca="false">PR15/PG15</f>
        <v>74.4965486910995</v>
      </c>
      <c r="PT15" s="1" t="n">
        <v>64</v>
      </c>
      <c r="PU15" s="1" t="n">
        <v>34</v>
      </c>
      <c r="PV15" s="1" t="n">
        <f aca="false">PT15/PU15</f>
        <v>1.88235294117647</v>
      </c>
      <c r="PW15" s="1" t="n">
        <v>235</v>
      </c>
      <c r="PX15" s="1" t="n">
        <v>16</v>
      </c>
      <c r="PY15" s="1" t="n">
        <f aca="false">PT15/PX15</f>
        <v>4</v>
      </c>
      <c r="PZ15" s="1" t="n">
        <v>17</v>
      </c>
      <c r="QA15" s="1" t="n">
        <v>2.3</v>
      </c>
      <c r="QB15" s="1" t="n">
        <f aca="false">((3.14*POWER(QA15,2)/4)*PZ15*PH15)/1000</f>
        <v>4.02391785</v>
      </c>
      <c r="QC15" s="1" t="n">
        <f aca="false">QB15/PH15*1000</f>
        <v>70.59505</v>
      </c>
      <c r="QD15" s="1" t="n">
        <f aca="false">QB15/PG15</f>
        <v>2.10676327225131</v>
      </c>
      <c r="QE15" s="1" t="n">
        <v>17</v>
      </c>
      <c r="QF15" s="1" t="n">
        <v>-1</v>
      </c>
      <c r="QG15" s="1" t="n">
        <v>34</v>
      </c>
      <c r="QH15" s="1" t="n">
        <v>16</v>
      </c>
      <c r="QI15" s="1" t="n">
        <f aca="false">QG15/QH15</f>
        <v>2.125</v>
      </c>
      <c r="QJ15" s="1" t="n">
        <v>196</v>
      </c>
      <c r="QK15" s="1" t="n">
        <v>10</v>
      </c>
      <c r="QL15" s="1" t="n">
        <v>57</v>
      </c>
      <c r="QM15" s="1" t="n">
        <f aca="false">QL15/PG15</f>
        <v>29.8429319371728</v>
      </c>
      <c r="QN15" s="1" t="n">
        <v>51</v>
      </c>
      <c r="QO15" s="1" t="n">
        <f aca="false">QN15/PG15</f>
        <v>26.7015706806283</v>
      </c>
      <c r="QP15" s="1" t="n">
        <v>113</v>
      </c>
      <c r="QQ15" s="1" t="n">
        <f aca="false">QP15/PG15</f>
        <v>59.1623036649215</v>
      </c>
      <c r="QR15" s="1" t="n">
        <v>45</v>
      </c>
      <c r="QS15" s="1" t="n">
        <f aca="false">QR15/PG15</f>
        <v>23.5602094240838</v>
      </c>
      <c r="QT15" s="1" t="n">
        <f aca="false">QP15-QR15</f>
        <v>68</v>
      </c>
      <c r="QU15" s="1" t="n">
        <v>60</v>
      </c>
      <c r="QV15" s="1" t="n">
        <v>22.2</v>
      </c>
      <c r="QW15" s="1" t="n">
        <v>13.8</v>
      </c>
      <c r="QX15" s="1" t="n">
        <f aca="false">QV15/PG15</f>
        <v>11.6230366492147</v>
      </c>
      <c r="QY15" s="1" t="n">
        <f aca="false">QW15/PG15</f>
        <v>7.22513089005236</v>
      </c>
      <c r="QZ15" s="23" t="n">
        <f aca="false">(QV15-QW15)/QV15</f>
        <v>0.378378378378378</v>
      </c>
      <c r="RA15" s="1" t="n">
        <v>112</v>
      </c>
      <c r="RB15" s="1" t="n">
        <v>78</v>
      </c>
      <c r="RC15" s="1" t="n">
        <f aca="false">RB15+(RA15-RB15)/3</f>
        <v>89.3333333333333</v>
      </c>
      <c r="RD15" s="1" t="n">
        <v>86</v>
      </c>
      <c r="RE15" s="1" t="n">
        <v>8</v>
      </c>
      <c r="RF15" s="1" t="n">
        <v>45</v>
      </c>
      <c r="RG15" s="1" t="n">
        <f aca="false">RF15/PG15</f>
        <v>23.5602094240838</v>
      </c>
      <c r="RH15" s="1" t="n">
        <v>11</v>
      </c>
      <c r="RI15" s="1" t="n">
        <f aca="false">RE15+RF15+RH15</f>
        <v>64</v>
      </c>
      <c r="RJ15" s="1" t="n">
        <v>32</v>
      </c>
      <c r="RK15" s="23" t="n">
        <f aca="false">(RF15-RJ15)/RF15</f>
        <v>0.288888888888889</v>
      </c>
      <c r="RL15" s="1" t="n">
        <v>55</v>
      </c>
      <c r="RM15" s="1" t="n">
        <f aca="false">(RE15+RH15)/RF15</f>
        <v>0.422222222222222</v>
      </c>
      <c r="RN15" s="1" t="n">
        <f aca="false">(0.8*(1.04*(POWER(RI15,3)-POWER(RF15,3)))+0.6)/1000</f>
        <v>142.288408</v>
      </c>
      <c r="RO15" s="1" t="n">
        <f aca="false">RN15/PG15</f>
        <v>74.4965486910995</v>
      </c>
      <c r="RP15" s="1" t="n">
        <v>58</v>
      </c>
      <c r="RQ15" s="1" t="n">
        <v>45</v>
      </c>
      <c r="RR15" s="23" t="n">
        <f aca="false">RP15/RQ15</f>
        <v>1.28888888888889</v>
      </c>
      <c r="RS15" s="1" t="n">
        <v>158</v>
      </c>
      <c r="RT15" s="1" t="n">
        <v>13</v>
      </c>
      <c r="RU15" s="23" t="n">
        <f aca="false">RP15/RT15</f>
        <v>4.46153846153846</v>
      </c>
      <c r="RV15" s="1" t="n">
        <v>16.5</v>
      </c>
      <c r="RW15" s="1" t="n">
        <f aca="false">((3.14*POWER(QA15,2)/4)*RV15*RD15)/1000</f>
        <v>5.89261035</v>
      </c>
      <c r="RX15" s="1" t="n">
        <f aca="false">RW15/RD15*1000</f>
        <v>68.518725</v>
      </c>
      <c r="RY15" s="1" t="n">
        <f aca="false">RW15/PG15</f>
        <v>3.08513630890052</v>
      </c>
      <c r="RZ15" s="1" t="n">
        <v>13.6</v>
      </c>
      <c r="SA15" s="1" t="n">
        <v>23</v>
      </c>
      <c r="SB15" s="1" t="n">
        <v>31</v>
      </c>
      <c r="SC15" s="1" t="n">
        <v>36</v>
      </c>
      <c r="SD15" s="23" t="n">
        <f aca="false">SB15/SC15</f>
        <v>0.861111111111111</v>
      </c>
      <c r="SE15" s="1" t="n">
        <v>178</v>
      </c>
      <c r="SF15" s="1" t="n">
        <v>12</v>
      </c>
      <c r="SG15" s="1" t="n">
        <v>65</v>
      </c>
      <c r="SH15" s="1" t="n">
        <f aca="false">SG15/PG15</f>
        <v>34.0314136125654</v>
      </c>
      <c r="SI15" s="1" t="n">
        <v>51</v>
      </c>
      <c r="SJ15" s="1" t="n">
        <f aca="false">SI15/PG15</f>
        <v>26.7015706806283</v>
      </c>
      <c r="SK15" s="1" t="n">
        <v>103</v>
      </c>
      <c r="SL15" s="1" t="n">
        <f aca="false">SK15/PG15</f>
        <v>53.9267015706806</v>
      </c>
      <c r="SM15" s="1" t="n">
        <v>42</v>
      </c>
      <c r="SN15" s="1" t="n">
        <f aca="false">SM15/PG15</f>
        <v>21.9895287958115</v>
      </c>
      <c r="SO15" s="1" t="n">
        <f aca="false">SK15-SM15</f>
        <v>61</v>
      </c>
      <c r="SP15" s="1" t="n">
        <v>54</v>
      </c>
      <c r="SQ15" s="1" t="n">
        <v>21.6</v>
      </c>
      <c r="SR15" s="1" t="n">
        <v>12.8</v>
      </c>
      <c r="SS15" s="1" t="n">
        <f aca="false">SQ15/PG15</f>
        <v>11.3089005235602</v>
      </c>
      <c r="ST15" s="1" t="n">
        <f aca="false">SR15/PG15</f>
        <v>6.70157068062827</v>
      </c>
      <c r="SU15" s="23" t="n">
        <f aca="false">(SQ15-SR15)/SQ15</f>
        <v>0.407407407407407</v>
      </c>
      <c r="SV15" s="1" t="n">
        <v>117</v>
      </c>
      <c r="SW15" s="1" t="n">
        <v>66</v>
      </c>
      <c r="SX15" s="1" t="n">
        <f aca="false">SW15+(SV15-SW15)/3</f>
        <v>83</v>
      </c>
      <c r="SY15" s="1" t="n">
        <v>73</v>
      </c>
      <c r="SZ15" s="1" t="n">
        <v>9</v>
      </c>
      <c r="TA15" s="1" t="n">
        <v>46</v>
      </c>
      <c r="TB15" s="1" t="n">
        <f aca="false">TA15/PG15</f>
        <v>24.0837696335079</v>
      </c>
      <c r="TC15" s="1" t="n">
        <v>9</v>
      </c>
      <c r="TD15" s="1" t="n">
        <f aca="false">SZ15+TA15+TC15</f>
        <v>64</v>
      </c>
      <c r="TE15" s="1" t="n">
        <v>33</v>
      </c>
      <c r="TF15" s="23" t="n">
        <f aca="false">(TA15-TE15)/TA15</f>
        <v>0.282608695652174</v>
      </c>
      <c r="TG15" s="1" t="n">
        <v>56</v>
      </c>
      <c r="TH15" s="1" t="n">
        <f aca="false">(SZ15+TC15)/TA15</f>
        <v>0.391304347826087</v>
      </c>
      <c r="TI15" s="1" t="n">
        <f aca="false">(0.8*(1.04*(POWER(TD15,3)-POWER(TA15,3)))+0.6)/1000</f>
        <v>137.120856</v>
      </c>
      <c r="TJ15" s="1" t="n">
        <f aca="false">TI15/PG15</f>
        <v>71.7910240837697</v>
      </c>
      <c r="TK15" s="1" t="n">
        <v>51</v>
      </c>
      <c r="TL15" s="1" t="n">
        <v>31</v>
      </c>
      <c r="TM15" s="23" t="n">
        <f aca="false">TK15/TL15</f>
        <v>1.64516129032258</v>
      </c>
      <c r="TN15" s="1" t="n">
        <v>212</v>
      </c>
      <c r="TO15" s="1" t="n">
        <v>18</v>
      </c>
      <c r="TP15" s="23" t="n">
        <f aca="false">TK15/TO15</f>
        <v>2.83333333333333</v>
      </c>
      <c r="TQ15" s="1" t="n">
        <v>20.4</v>
      </c>
      <c r="TR15" s="1" t="n">
        <f aca="false">((3.14*POWER(QA15,2)/4)*TQ15*SY15)/1000</f>
        <v>6.18412638</v>
      </c>
      <c r="TS15" s="1" t="n">
        <f aca="false">TR15/SY15*1000</f>
        <v>84.71406</v>
      </c>
      <c r="TT15" s="1" t="n">
        <f aca="false">TR15/PG15</f>
        <v>3.2377625026178</v>
      </c>
      <c r="TU15" s="1" t="n">
        <v>15.1</v>
      </c>
      <c r="TV15" s="1" t="n">
        <v>-1</v>
      </c>
      <c r="TW15" s="1" t="n">
        <v>33</v>
      </c>
      <c r="TX15" s="1" t="n">
        <v>22</v>
      </c>
      <c r="TY15" s="23" t="n">
        <f aca="false">TW15/TX15</f>
        <v>1.5</v>
      </c>
      <c r="TZ15" s="1" t="n">
        <v>185</v>
      </c>
      <c r="UA15" s="1" t="n">
        <v>16</v>
      </c>
      <c r="UB15" s="1" t="n">
        <v>58</v>
      </c>
      <c r="UC15" s="1" t="n">
        <f aca="false">UB15/PG15</f>
        <v>30.3664921465969</v>
      </c>
      <c r="UD15" s="1" t="n">
        <v>52</v>
      </c>
      <c r="UE15" s="1" t="n">
        <f aca="false">UD15/PG15</f>
        <v>27.2251308900524</v>
      </c>
      <c r="UF15" s="1" t="n">
        <v>104</v>
      </c>
      <c r="UG15" s="1" t="n">
        <f aca="false">UF15/PG15</f>
        <v>54.4502617801047</v>
      </c>
      <c r="UH15" s="1" t="n">
        <v>50</v>
      </c>
      <c r="UI15" s="1" t="n">
        <f aca="false">UH15/PG15</f>
        <v>26.1780104712042</v>
      </c>
      <c r="UJ15" s="1" t="n">
        <f aca="false">UF15-UH15</f>
        <v>54</v>
      </c>
      <c r="UK15" s="1" t="n">
        <v>47</v>
      </c>
      <c r="UL15" s="1" t="n">
        <v>26.1</v>
      </c>
      <c r="UM15" s="1" t="n">
        <v>14.4</v>
      </c>
      <c r="UN15" s="1" t="n">
        <f aca="false">UL15/PG15</f>
        <v>13.6649214659686</v>
      </c>
      <c r="UO15" s="1" t="n">
        <f aca="false">UM15/PG15</f>
        <v>7.53926701570681</v>
      </c>
      <c r="UP15" s="23" t="n">
        <f aca="false">(UL15-UM15)/UL15</f>
        <v>0.448275862068966</v>
      </c>
      <c r="UQ15" s="1" t="n">
        <v>-1</v>
      </c>
      <c r="UR15" s="1" t="n">
        <v>-1</v>
      </c>
      <c r="US15" s="1" t="n">
        <v>-1</v>
      </c>
      <c r="UT15" s="1" t="n">
        <v>-1</v>
      </c>
      <c r="UU15" s="1" t="n">
        <v>-1</v>
      </c>
      <c r="UV15" s="1" t="n">
        <v>-1</v>
      </c>
      <c r="UW15" s="1" t="n">
        <v>-1</v>
      </c>
      <c r="UX15" s="1" t="n">
        <v>-1</v>
      </c>
      <c r="UY15" s="1" t="n">
        <v>-1</v>
      </c>
      <c r="UZ15" s="1" t="n">
        <v>-1</v>
      </c>
      <c r="VA15" s="23" t="n">
        <v>-1</v>
      </c>
      <c r="VB15" s="1" t="n">
        <v>-1</v>
      </c>
      <c r="VC15" s="1" t="n">
        <v>-1</v>
      </c>
      <c r="VD15" s="1" t="n">
        <v>-1</v>
      </c>
      <c r="VE15" s="1" t="n">
        <v>-1</v>
      </c>
      <c r="VF15" s="1" t="n">
        <v>-1</v>
      </c>
      <c r="VG15" s="1" t="n">
        <v>-1</v>
      </c>
      <c r="VH15" s="23" t="n">
        <v>-1</v>
      </c>
      <c r="VI15" s="1" t="n">
        <v>-1</v>
      </c>
      <c r="VJ15" s="1" t="n">
        <v>-1</v>
      </c>
      <c r="VK15" s="23" t="n">
        <v>-1</v>
      </c>
      <c r="VL15" s="1" t="n">
        <v>-1</v>
      </c>
      <c r="VM15" s="1" t="n">
        <v>-1</v>
      </c>
      <c r="VN15" s="1" t="n">
        <v>-1</v>
      </c>
      <c r="VO15" s="1" t="n">
        <v>-1</v>
      </c>
      <c r="VP15" s="1" t="n">
        <v>-1</v>
      </c>
      <c r="VQ15" s="1" t="n">
        <v>-1</v>
      </c>
      <c r="VR15" s="1" t="n">
        <v>-1</v>
      </c>
      <c r="VS15" s="1" t="n">
        <v>-1</v>
      </c>
      <c r="VT15" s="23" t="n">
        <v>-1</v>
      </c>
      <c r="VU15" s="1" t="n">
        <v>-1</v>
      </c>
      <c r="VV15" s="1" t="n">
        <v>-1</v>
      </c>
      <c r="VW15" s="1" t="n">
        <v>-1</v>
      </c>
      <c r="VX15" s="1" t="n">
        <v>-1</v>
      </c>
      <c r="VY15" s="1" t="n">
        <v>-1</v>
      </c>
      <c r="VZ15" s="1" t="n">
        <v>-1</v>
      </c>
      <c r="WA15" s="1" t="n">
        <v>-1</v>
      </c>
      <c r="WB15" s="1" t="n">
        <v>-1</v>
      </c>
      <c r="WC15" s="1" t="n">
        <v>-1</v>
      </c>
      <c r="WD15" s="1" t="n">
        <v>-1</v>
      </c>
      <c r="WE15" s="1" t="n">
        <v>-1</v>
      </c>
      <c r="WF15" s="1" t="n">
        <v>-1</v>
      </c>
      <c r="WG15" s="1" t="n">
        <v>-1</v>
      </c>
      <c r="WH15" s="1" t="n">
        <v>-1</v>
      </c>
      <c r="WI15" s="1" t="n">
        <v>-1</v>
      </c>
      <c r="WJ15" s="1" t="n">
        <v>-1</v>
      </c>
      <c r="WK15" s="23" t="n">
        <v>-1</v>
      </c>
      <c r="WL15" s="1" t="n">
        <v>-1</v>
      </c>
      <c r="WM15" s="1" t="n">
        <v>-1</v>
      </c>
      <c r="WN15" s="1" t="n">
        <v>-1</v>
      </c>
      <c r="WO15" s="1" t="n">
        <v>-1</v>
      </c>
      <c r="WP15" s="1" t="n">
        <v>-1</v>
      </c>
      <c r="WQ15" s="1" t="n">
        <v>-1</v>
      </c>
      <c r="WR15" s="1" t="n">
        <v>-1</v>
      </c>
      <c r="WS15" s="1" t="n">
        <v>-1</v>
      </c>
      <c r="WT15" s="1" t="n">
        <v>-1</v>
      </c>
      <c r="WU15" s="1" t="n">
        <v>-1</v>
      </c>
      <c r="WV15" s="1" t="n">
        <v>-1</v>
      </c>
      <c r="WW15" s="1" t="n">
        <v>-1</v>
      </c>
      <c r="WX15" s="1" t="n">
        <v>-1</v>
      </c>
      <c r="WY15" s="1" t="n">
        <v>-1</v>
      </c>
      <c r="WZ15" s="1" t="n">
        <v>-1</v>
      </c>
      <c r="XA15" s="1" t="n">
        <v>-1</v>
      </c>
      <c r="XB15" s="1" t="n">
        <v>-1</v>
      </c>
      <c r="XC15" s="1" t="n">
        <v>-1</v>
      </c>
      <c r="XD15" s="1" t="n">
        <v>-1</v>
      </c>
      <c r="XE15" s="1" t="n">
        <v>-1</v>
      </c>
      <c r="XF15" s="1" t="n">
        <v>-1</v>
      </c>
      <c r="XG15" s="1" t="n">
        <v>-1</v>
      </c>
      <c r="XH15" s="1" t="n">
        <v>-1</v>
      </c>
      <c r="XI15" s="1" t="n">
        <v>-1</v>
      </c>
      <c r="XJ15" s="1" t="n">
        <v>-1</v>
      </c>
      <c r="XK15" s="1" t="n">
        <v>-1</v>
      </c>
      <c r="XL15" s="1" t="n">
        <v>-1</v>
      </c>
      <c r="XM15" s="1" t="n">
        <v>-1</v>
      </c>
      <c r="XN15" s="1" t="n">
        <v>-1</v>
      </c>
      <c r="XO15" s="1" t="n">
        <v>-1</v>
      </c>
      <c r="XP15" s="1" t="n">
        <v>-1</v>
      </c>
      <c r="XQ15" s="1" t="n">
        <v>-1</v>
      </c>
      <c r="XR15" s="1" t="n">
        <v>-1</v>
      </c>
      <c r="XS15" s="1" t="n">
        <v>-1</v>
      </c>
      <c r="XT15" s="1" t="n">
        <v>-1</v>
      </c>
      <c r="XU15" s="1" t="n">
        <v>-1</v>
      </c>
      <c r="XV15" s="1" t="n">
        <v>-1</v>
      </c>
      <c r="XW15" s="1" t="n">
        <v>-1</v>
      </c>
      <c r="XX15" s="1" t="n">
        <v>-1</v>
      </c>
      <c r="XY15" s="1" t="n">
        <v>-1</v>
      </c>
      <c r="XZ15" s="1" t="n">
        <v>-1</v>
      </c>
      <c r="YA15" s="1" t="n">
        <v>-1</v>
      </c>
      <c r="YB15" s="1" t="n">
        <v>-1</v>
      </c>
      <c r="YC15" s="1" t="n">
        <v>-1</v>
      </c>
      <c r="YD15" s="1" t="n">
        <v>-1</v>
      </c>
      <c r="YE15" s="1" t="n">
        <v>-1</v>
      </c>
      <c r="YF15" s="1" t="n">
        <v>-1</v>
      </c>
      <c r="YG15" s="1" t="n">
        <v>-1</v>
      </c>
      <c r="YH15" s="1" t="n">
        <v>-1</v>
      </c>
      <c r="YI15" s="1" t="n">
        <v>-1</v>
      </c>
      <c r="YJ15" s="1" t="n">
        <v>-1</v>
      </c>
      <c r="YK15" s="1" t="n">
        <v>-1</v>
      </c>
      <c r="YL15" s="1" t="n">
        <v>-1</v>
      </c>
      <c r="YM15" s="1" t="n">
        <v>-1</v>
      </c>
      <c r="YN15" s="1" t="n">
        <v>-1</v>
      </c>
      <c r="YO15" s="1" t="n">
        <v>-1</v>
      </c>
      <c r="YP15" s="1" t="n">
        <v>-1</v>
      </c>
      <c r="YQ15" s="1" t="n">
        <v>-1</v>
      </c>
      <c r="YR15" s="1" t="n">
        <v>-1</v>
      </c>
      <c r="YS15" s="1" t="n">
        <v>-1</v>
      </c>
      <c r="YT15" s="1" t="n">
        <v>-1</v>
      </c>
      <c r="YU15" s="1" t="n">
        <v>-1</v>
      </c>
      <c r="YV15" s="1" t="n">
        <v>-1</v>
      </c>
      <c r="YW15" s="1" t="n">
        <v>-1</v>
      </c>
      <c r="YX15" s="1" t="n">
        <v>-1</v>
      </c>
      <c r="YY15" s="1" t="n">
        <v>-1</v>
      </c>
      <c r="YZ15" s="1" t="n">
        <v>-1</v>
      </c>
      <c r="ZA15" s="1" t="n">
        <v>-1</v>
      </c>
      <c r="ZB15" s="1" t="n">
        <v>-1</v>
      </c>
      <c r="ZC15" s="1" t="n">
        <v>-1</v>
      </c>
      <c r="ZD15" s="1" t="n">
        <v>-1</v>
      </c>
      <c r="ZE15" s="1" t="n">
        <v>-1</v>
      </c>
      <c r="ZF15" s="1" t="n">
        <v>-1</v>
      </c>
      <c r="ZG15" s="1" t="n">
        <v>-1</v>
      </c>
      <c r="ZH15" s="1" t="n">
        <v>-1</v>
      </c>
      <c r="ZI15" s="1" t="n">
        <v>-1</v>
      </c>
      <c r="ZJ15" s="1" t="n">
        <v>-1</v>
      </c>
      <c r="ZK15" s="1" t="n">
        <v>-1</v>
      </c>
      <c r="ZL15" s="1" t="n">
        <v>-1</v>
      </c>
      <c r="ZM15" s="1" t="n">
        <v>-1</v>
      </c>
      <c r="ZN15" s="1" t="n">
        <v>-1</v>
      </c>
      <c r="ZO15" s="1" t="n">
        <v>-1</v>
      </c>
      <c r="ZP15" s="1" t="n">
        <v>-1</v>
      </c>
      <c r="ZQ15" s="1" t="n">
        <v>-1</v>
      </c>
      <c r="ZR15" s="1" t="n">
        <v>-1</v>
      </c>
      <c r="ZS15" s="1" t="n">
        <v>-1</v>
      </c>
      <c r="ZT15" s="1" t="n">
        <v>-1</v>
      </c>
      <c r="ZU15" s="1" t="n">
        <v>-1</v>
      </c>
      <c r="ZV15" s="1" t="n">
        <v>-1</v>
      </c>
      <c r="ZW15" s="1" t="n">
        <v>-1</v>
      </c>
      <c r="ZX15" s="1" t="n">
        <v>-1</v>
      </c>
      <c r="ZY15" s="1" t="n">
        <v>-1</v>
      </c>
      <c r="ZZ15" s="1" t="n">
        <v>-1</v>
      </c>
      <c r="AAA15" s="1" t="n">
        <v>-1</v>
      </c>
      <c r="AAB15" s="1" t="n">
        <v>-1</v>
      </c>
      <c r="AAC15" s="1" t="n">
        <v>-1</v>
      </c>
      <c r="AAD15" s="1" t="n">
        <v>-1</v>
      </c>
      <c r="AAE15" s="1" t="n">
        <v>-1</v>
      </c>
      <c r="AAF15" s="1" t="n">
        <v>-1</v>
      </c>
      <c r="AAG15" s="1" t="n">
        <v>-1</v>
      </c>
      <c r="AAH15" s="1" t="n">
        <v>-1</v>
      </c>
      <c r="AAI15" s="1" t="n">
        <v>-1</v>
      </c>
      <c r="AAJ15" s="1" t="n">
        <v>-1</v>
      </c>
      <c r="AAK15" s="1" t="n">
        <v>-1</v>
      </c>
      <c r="AAL15" s="1" t="n">
        <v>-1</v>
      </c>
      <c r="AAM15" s="1" t="n">
        <v>-1</v>
      </c>
      <c r="AAN15" s="1" t="n">
        <v>-1</v>
      </c>
      <c r="AAO15" s="1" t="n">
        <v>-1</v>
      </c>
      <c r="AAP15" s="1" t="n">
        <v>-1</v>
      </c>
      <c r="AAQ15" s="1" t="n">
        <v>-1</v>
      </c>
      <c r="AAR15" s="1" t="n">
        <v>-1</v>
      </c>
      <c r="AAS15" s="1" t="n">
        <v>-1</v>
      </c>
      <c r="AAT15" s="1" t="n">
        <v>-1</v>
      </c>
      <c r="AAU15" s="1" t="n">
        <v>-1</v>
      </c>
      <c r="AAV15" s="1" t="n">
        <v>-1</v>
      </c>
      <c r="AAW15" s="1" t="n">
        <v>-1</v>
      </c>
      <c r="AAX15" s="1" t="n">
        <v>-1</v>
      </c>
      <c r="AAY15" s="1" t="n">
        <v>-1</v>
      </c>
      <c r="AAZ15" s="1" t="n">
        <v>-1</v>
      </c>
      <c r="ABA15" s="1" t="n">
        <v>-1</v>
      </c>
      <c r="ABB15" s="1" t="n">
        <v>-1</v>
      </c>
      <c r="ABC15" s="1" t="n">
        <v>-1</v>
      </c>
      <c r="ABD15" s="1" t="n">
        <v>-1</v>
      </c>
      <c r="ABE15" s="1" t="n">
        <v>-1</v>
      </c>
      <c r="ABF15" s="1" t="n">
        <v>-1</v>
      </c>
      <c r="ABG15" s="1" t="n">
        <v>-1</v>
      </c>
      <c r="ABH15" s="1" t="n">
        <v>-1</v>
      </c>
      <c r="ABI15" s="1" t="n">
        <v>-1</v>
      </c>
      <c r="ABJ15" s="1" t="n">
        <v>-1</v>
      </c>
      <c r="ABK15" s="1" t="n">
        <v>-1</v>
      </c>
      <c r="ABL15" s="1" t="n">
        <v>-1</v>
      </c>
      <c r="ABM15" s="1" t="n">
        <v>-1</v>
      </c>
      <c r="ABN15" s="1" t="n">
        <v>-1</v>
      </c>
      <c r="ABO15" s="1" t="n">
        <v>-1</v>
      </c>
      <c r="ABP15" s="1" t="n">
        <v>-1</v>
      </c>
      <c r="ABQ15" s="1" t="n">
        <v>-1</v>
      </c>
      <c r="ABR15" s="1" t="n">
        <v>-1</v>
      </c>
      <c r="ABS15" s="1" t="n">
        <v>-1</v>
      </c>
      <c r="ABT15" s="1" t="n">
        <v>-1</v>
      </c>
      <c r="ABU15" s="1" t="n">
        <v>-1</v>
      </c>
      <c r="ABV15" s="1" t="n">
        <v>-1</v>
      </c>
      <c r="ABW15" s="1" t="n">
        <v>-1</v>
      </c>
      <c r="ABX15" s="1" t="n">
        <v>-1</v>
      </c>
      <c r="ABY15" s="1" t="n">
        <v>-1</v>
      </c>
      <c r="ABZ15" s="1" t="n">
        <v>-1</v>
      </c>
      <c r="ACA15" s="1" t="n">
        <v>-1</v>
      </c>
      <c r="ACB15" s="1" t="n">
        <v>-1</v>
      </c>
      <c r="ACC15" s="1" t="n">
        <v>-1</v>
      </c>
      <c r="ACD15" s="1" t="n">
        <v>-1</v>
      </c>
      <c r="ACE15" s="1" t="n">
        <v>-1</v>
      </c>
      <c r="ACF15" s="1" t="n">
        <v>-1</v>
      </c>
      <c r="ACG15" s="1" t="n">
        <v>-1</v>
      </c>
      <c r="ACH15" s="1" t="n">
        <v>-1</v>
      </c>
      <c r="ACI15" s="1" t="n">
        <v>-1</v>
      </c>
      <c r="ACJ15" s="1" t="n">
        <v>-1</v>
      </c>
      <c r="ACK15" s="1" t="n">
        <v>-1</v>
      </c>
      <c r="ACL15" s="1" t="n">
        <v>-1</v>
      </c>
      <c r="ACM15" s="1" t="n">
        <v>-1</v>
      </c>
      <c r="ACN15" s="1" t="n">
        <v>-1</v>
      </c>
      <c r="ACO15" s="1" t="n">
        <v>-1</v>
      </c>
      <c r="ACP15" s="1" t="n">
        <v>-1</v>
      </c>
      <c r="ACQ15" s="1" t="n">
        <v>-1</v>
      </c>
      <c r="ACR15" s="1" t="n">
        <v>-1</v>
      </c>
      <c r="ACS15" s="1" t="n">
        <v>-1</v>
      </c>
      <c r="ACT15" s="1" t="n">
        <v>-1</v>
      </c>
      <c r="ACU15" s="1" t="n">
        <v>-1</v>
      </c>
      <c r="ACV15" s="1" t="n">
        <v>-1</v>
      </c>
      <c r="ACW15" s="1" t="n">
        <v>-1</v>
      </c>
      <c r="ACX15" s="1" t="n">
        <v>-1</v>
      </c>
      <c r="ACY15" s="1" t="n">
        <v>-1</v>
      </c>
      <c r="ACZ15" s="1" t="n">
        <v>-1</v>
      </c>
      <c r="ADA15" s="1" t="n">
        <v>-1</v>
      </c>
      <c r="ADB15" s="1" t="n">
        <v>-1</v>
      </c>
      <c r="ADC15" s="1" t="n">
        <v>-1</v>
      </c>
      <c r="ADD15" s="1" t="n">
        <v>-1</v>
      </c>
      <c r="ADE15" s="1" t="n">
        <v>-1</v>
      </c>
      <c r="ADF15" s="1" t="n">
        <v>-1</v>
      </c>
      <c r="ADG15" s="1" t="n">
        <v>-1</v>
      </c>
      <c r="ADH15" s="1" t="n">
        <v>-1</v>
      </c>
      <c r="ADI15" s="1" t="n">
        <v>-1</v>
      </c>
      <c r="ADJ15" s="1" t="n">
        <v>-1</v>
      </c>
      <c r="ADK15" s="1" t="n">
        <v>-1</v>
      </c>
      <c r="ADL15" s="1" t="n">
        <v>-1</v>
      </c>
      <c r="ADM15" s="1" t="n">
        <v>-1</v>
      </c>
      <c r="ADN15" s="1" t="n">
        <v>-1</v>
      </c>
      <c r="ADO15" s="1" t="n">
        <v>-1</v>
      </c>
      <c r="ADP15" s="1" t="n">
        <v>-1</v>
      </c>
      <c r="ADQ15" s="1" t="n">
        <v>-1</v>
      </c>
    </row>
    <row r="16" s="1" customFormat="true" ht="21" hidden="false" customHeight="false" outlineLevel="0" collapsed="false">
      <c r="A16" s="68" t="s">
        <v>620</v>
      </c>
      <c r="B16" s="15" t="s">
        <v>502</v>
      </c>
      <c r="C16" s="15" t="n">
        <v>30</v>
      </c>
      <c r="D16" s="15" t="n">
        <v>81</v>
      </c>
      <c r="E16" s="15" t="n">
        <v>180</v>
      </c>
      <c r="F16" s="17" t="n">
        <v>4</v>
      </c>
      <c r="G16" s="17" t="n">
        <v>4.5</v>
      </c>
      <c r="H16" s="28" t="n">
        <v>999</v>
      </c>
      <c r="I16" s="17" t="n">
        <v>999</v>
      </c>
      <c r="J16" s="17" t="n">
        <v>999</v>
      </c>
      <c r="K16" s="17" t="n">
        <v>999</v>
      </c>
      <c r="L16" s="17" t="n">
        <v>999</v>
      </c>
      <c r="M16" s="17" t="n">
        <v>999</v>
      </c>
      <c r="N16" s="17" t="n">
        <v>999</v>
      </c>
      <c r="O16" s="17" t="n">
        <v>999</v>
      </c>
      <c r="P16" s="17" t="n">
        <v>999</v>
      </c>
      <c r="Q16" s="17" t="n">
        <v>999</v>
      </c>
      <c r="R16" s="17" t="n">
        <v>999</v>
      </c>
      <c r="S16" s="17" t="n">
        <v>999</v>
      </c>
      <c r="T16" s="17" t="n">
        <v>999</v>
      </c>
      <c r="U16" s="17" t="n">
        <v>999</v>
      </c>
      <c r="V16" s="17" t="n">
        <v>999</v>
      </c>
      <c r="W16" s="26" t="n">
        <v>999</v>
      </c>
      <c r="X16" s="69" t="n">
        <v>999</v>
      </c>
      <c r="Y16" s="69" t="n">
        <v>999</v>
      </c>
      <c r="Z16" s="69" t="n">
        <v>999</v>
      </c>
      <c r="AA16" s="69" t="n">
        <v>999</v>
      </c>
      <c r="AB16" s="69" t="n">
        <v>999</v>
      </c>
      <c r="AC16" s="69" t="n">
        <v>999</v>
      </c>
      <c r="AD16" s="69" t="n">
        <v>999</v>
      </c>
      <c r="AE16" s="69" t="n">
        <v>999</v>
      </c>
      <c r="AF16" s="69" t="n">
        <v>999</v>
      </c>
      <c r="AG16" s="69" t="n">
        <v>999</v>
      </c>
      <c r="AH16" s="69" t="n">
        <v>999</v>
      </c>
      <c r="AI16" s="69" t="n">
        <v>999</v>
      </c>
      <c r="AJ16" s="69" t="n">
        <v>999</v>
      </c>
      <c r="AK16" s="69" t="n">
        <v>999</v>
      </c>
      <c r="AL16" s="69" t="n">
        <v>999</v>
      </c>
      <c r="AM16" s="69" t="n">
        <v>999</v>
      </c>
      <c r="AN16" s="69" t="n">
        <v>999</v>
      </c>
      <c r="AO16" s="69" t="n">
        <v>999</v>
      </c>
      <c r="AP16" s="69" t="n">
        <v>999</v>
      </c>
      <c r="AQ16" s="69" t="n">
        <v>999</v>
      </c>
      <c r="AR16" s="69" t="n">
        <v>999</v>
      </c>
      <c r="AS16" s="69" t="n">
        <v>999</v>
      </c>
      <c r="AT16" s="69" t="n">
        <v>999</v>
      </c>
      <c r="AU16" s="69" t="n">
        <v>999</v>
      </c>
      <c r="AV16" s="69" t="n">
        <v>999</v>
      </c>
      <c r="AW16" s="69" t="n">
        <v>999</v>
      </c>
      <c r="AX16" s="69" t="n">
        <v>999</v>
      </c>
      <c r="AY16" s="69" t="n">
        <v>999</v>
      </c>
      <c r="AZ16" s="69" t="n">
        <v>999</v>
      </c>
      <c r="BA16" s="69" t="n">
        <v>999</v>
      </c>
      <c r="BB16" s="69" t="n">
        <v>999</v>
      </c>
      <c r="BC16" s="69" t="n">
        <v>999</v>
      </c>
      <c r="BD16" s="69" t="n">
        <v>999</v>
      </c>
      <c r="BE16" s="69" t="n">
        <v>999</v>
      </c>
      <c r="BF16" s="69" t="n">
        <v>999</v>
      </c>
      <c r="BG16" s="69" t="n">
        <v>999</v>
      </c>
      <c r="BH16" s="69" t="n">
        <v>999</v>
      </c>
      <c r="BI16" s="69" t="n">
        <v>999</v>
      </c>
      <c r="BJ16" s="69" t="n">
        <v>999</v>
      </c>
      <c r="BK16" s="69" t="n">
        <v>999</v>
      </c>
      <c r="BL16" s="69" t="n">
        <v>999</v>
      </c>
      <c r="BM16" s="69" t="n">
        <v>999</v>
      </c>
      <c r="BN16" s="69" t="n">
        <v>999</v>
      </c>
      <c r="BO16" s="69" t="n">
        <v>999</v>
      </c>
      <c r="BP16" s="69" t="n">
        <v>999</v>
      </c>
      <c r="BQ16" s="69" t="n">
        <v>999</v>
      </c>
      <c r="BR16" s="69" t="n">
        <v>999</v>
      </c>
      <c r="BS16" s="69" t="n">
        <v>999</v>
      </c>
      <c r="BT16" s="69" t="n">
        <v>999</v>
      </c>
      <c r="BU16" s="69" t="n">
        <v>999</v>
      </c>
      <c r="BV16" s="69" t="n">
        <v>999</v>
      </c>
      <c r="BW16" s="69" t="n">
        <v>999</v>
      </c>
      <c r="BX16" s="69" t="n">
        <v>999</v>
      </c>
      <c r="BY16" s="69" t="n">
        <v>999</v>
      </c>
      <c r="BZ16" s="69" t="n">
        <v>999</v>
      </c>
      <c r="CA16" s="69" t="n">
        <v>999</v>
      </c>
      <c r="CB16" s="69" t="n">
        <v>999</v>
      </c>
      <c r="CC16" s="69" t="n">
        <v>999</v>
      </c>
      <c r="CD16" s="69" t="n">
        <v>999</v>
      </c>
      <c r="CE16" s="69" t="n">
        <v>999</v>
      </c>
      <c r="CF16" s="69" t="n">
        <v>999</v>
      </c>
      <c r="CG16" s="69" t="n">
        <v>999</v>
      </c>
      <c r="CH16" s="69" t="n">
        <v>999</v>
      </c>
      <c r="CI16" s="69" t="n">
        <v>999</v>
      </c>
      <c r="CJ16" s="69" t="n">
        <v>999</v>
      </c>
      <c r="CK16" s="69" t="n">
        <v>999</v>
      </c>
      <c r="CL16" s="69" t="n">
        <v>999</v>
      </c>
      <c r="CM16" s="69" t="n">
        <v>999</v>
      </c>
      <c r="CN16" s="69" t="n">
        <v>999</v>
      </c>
      <c r="CO16" s="69" t="n">
        <v>999</v>
      </c>
      <c r="CP16" s="69" t="n">
        <v>999</v>
      </c>
      <c r="CQ16" s="69" t="n">
        <v>999</v>
      </c>
      <c r="CR16" s="69" t="n">
        <v>999</v>
      </c>
      <c r="CS16" s="69" t="n">
        <v>999</v>
      </c>
      <c r="CT16" s="69" t="n">
        <v>999</v>
      </c>
      <c r="CU16" s="69" t="n">
        <v>999</v>
      </c>
      <c r="CV16" s="69" t="n">
        <v>999</v>
      </c>
      <c r="CW16" s="69" t="n">
        <v>999</v>
      </c>
      <c r="CX16" s="69" t="n">
        <v>999</v>
      </c>
      <c r="CY16" s="69" t="n">
        <v>999</v>
      </c>
      <c r="CZ16" s="69" t="n">
        <v>999</v>
      </c>
      <c r="DA16" s="69" t="n">
        <v>999</v>
      </c>
      <c r="DB16" s="69" t="n">
        <v>999</v>
      </c>
      <c r="DC16" s="69" t="n">
        <v>999</v>
      </c>
      <c r="DD16" s="69" t="n">
        <v>999</v>
      </c>
      <c r="DE16" s="69" t="n">
        <v>999</v>
      </c>
      <c r="DF16" s="69" t="n">
        <v>999</v>
      </c>
      <c r="DG16" s="69" t="n">
        <v>999</v>
      </c>
      <c r="DH16" s="69" t="n">
        <v>999</v>
      </c>
      <c r="DI16" s="69" t="n">
        <v>999</v>
      </c>
      <c r="DJ16" s="69" t="n">
        <v>999</v>
      </c>
      <c r="DK16" s="69" t="n">
        <v>999</v>
      </c>
      <c r="DL16" s="69" t="n">
        <v>999</v>
      </c>
      <c r="DM16" s="69" t="n">
        <v>999</v>
      </c>
      <c r="DN16" s="69" t="n">
        <v>999</v>
      </c>
      <c r="DO16" s="69" t="n">
        <v>999</v>
      </c>
      <c r="DP16" s="69" t="n">
        <v>933.5</v>
      </c>
      <c r="DQ16" s="69" t="n">
        <v>49.2</v>
      </c>
      <c r="DR16" s="69" t="n">
        <v>64.45</v>
      </c>
      <c r="DS16" s="69" t="n">
        <v>26.9</v>
      </c>
      <c r="DT16" s="69" t="n">
        <v>6.5</v>
      </c>
      <c r="DU16" s="69" t="n">
        <v>96.6</v>
      </c>
      <c r="DV16" s="69" t="n">
        <v>3.4</v>
      </c>
      <c r="DW16" s="69" t="n">
        <v>28.845</v>
      </c>
      <c r="DX16" s="69" t="n">
        <v>300</v>
      </c>
      <c r="DY16" s="69" t="n">
        <v>788.2</v>
      </c>
      <c r="DZ16" s="69" t="n">
        <v>65.5</v>
      </c>
      <c r="EA16" s="69" t="n">
        <v>76.63</v>
      </c>
      <c r="EB16" s="69" t="n">
        <v>24.2</v>
      </c>
      <c r="EC16" s="69" t="n">
        <v>5.5</v>
      </c>
      <c r="ED16" s="69" t="n">
        <v>94.1</v>
      </c>
      <c r="EE16" s="69" t="n">
        <v>5.9</v>
      </c>
      <c r="EF16" s="69" t="n">
        <v>16.073</v>
      </c>
      <c r="EG16" s="69" t="n">
        <v>300</v>
      </c>
      <c r="EH16" s="69" t="n">
        <v>735.2</v>
      </c>
      <c r="EI16" s="69" t="n">
        <v>20.3</v>
      </c>
      <c r="EJ16" s="69" t="n">
        <v>81.67</v>
      </c>
      <c r="EK16" s="69" t="n">
        <v>8.8</v>
      </c>
      <c r="EL16" s="69" t="n">
        <v>0</v>
      </c>
      <c r="EM16" s="69" t="n">
        <v>95.9</v>
      </c>
      <c r="EN16" s="69" t="n">
        <v>4.1</v>
      </c>
      <c r="EO16" s="69" t="n">
        <v>23.316</v>
      </c>
      <c r="EP16" s="69" t="n">
        <v>300</v>
      </c>
      <c r="EQ16" s="69" t="n">
        <v>598.4</v>
      </c>
      <c r="ER16" s="69" t="n">
        <v>27.5</v>
      </c>
      <c r="ES16" s="69" t="n">
        <v>100.47</v>
      </c>
      <c r="ET16" s="69" t="n">
        <v>8.1</v>
      </c>
      <c r="EU16" s="69" t="n">
        <v>0.4</v>
      </c>
      <c r="EV16" s="69" t="n">
        <v>97.9</v>
      </c>
      <c r="EW16" s="69" t="n">
        <v>2.1</v>
      </c>
      <c r="EX16" s="69" t="n">
        <v>45.831</v>
      </c>
      <c r="EY16" s="21" t="n">
        <v>300</v>
      </c>
      <c r="EZ16" s="69" t="n">
        <v>999</v>
      </c>
      <c r="FA16" s="69" t="n">
        <v>999</v>
      </c>
      <c r="FB16" s="69" t="n">
        <v>999</v>
      </c>
      <c r="FC16" s="69" t="n">
        <v>999</v>
      </c>
      <c r="FD16" s="69" t="n">
        <v>999</v>
      </c>
      <c r="FE16" s="69" t="n">
        <v>999</v>
      </c>
      <c r="FF16" s="69" t="n">
        <v>999</v>
      </c>
      <c r="FG16" s="69" t="n">
        <v>999</v>
      </c>
      <c r="FH16" s="69" t="n">
        <v>999</v>
      </c>
      <c r="FI16" s="69" t="n">
        <v>999</v>
      </c>
      <c r="FJ16" s="69" t="n">
        <v>999</v>
      </c>
      <c r="FK16" s="69" t="n">
        <v>999</v>
      </c>
      <c r="FL16" s="69" t="n">
        <v>999</v>
      </c>
      <c r="FM16" s="69" t="n">
        <v>999</v>
      </c>
      <c r="FN16" s="69" t="n">
        <v>999</v>
      </c>
      <c r="FO16" s="69" t="n">
        <v>999</v>
      </c>
      <c r="FP16" s="69" t="n">
        <v>999</v>
      </c>
      <c r="FQ16" s="69" t="n">
        <v>999</v>
      </c>
      <c r="FR16" s="69" t="n">
        <v>999</v>
      </c>
      <c r="FS16" s="69" t="n">
        <v>999</v>
      </c>
      <c r="FT16" s="69" t="n">
        <v>999</v>
      </c>
      <c r="FU16" s="69" t="n">
        <v>999</v>
      </c>
      <c r="FV16" s="69" t="n">
        <v>999</v>
      </c>
      <c r="FW16" s="69" t="n">
        <v>999</v>
      </c>
      <c r="FX16" s="69" t="n">
        <v>999</v>
      </c>
      <c r="FY16" s="69" t="n">
        <v>999</v>
      </c>
      <c r="FZ16" s="69" t="n">
        <v>999</v>
      </c>
      <c r="GA16" s="69" t="n">
        <v>999</v>
      </c>
      <c r="GB16" s="69" t="n">
        <v>999</v>
      </c>
      <c r="GC16" s="69" t="n">
        <v>999</v>
      </c>
      <c r="GD16" s="69" t="n">
        <v>999</v>
      </c>
      <c r="GE16" s="69" t="n">
        <v>999</v>
      </c>
      <c r="GF16" s="69" t="n">
        <v>999</v>
      </c>
      <c r="GG16" s="69" t="n">
        <v>999</v>
      </c>
      <c r="GH16" s="69" t="n">
        <v>999</v>
      </c>
      <c r="GI16" s="69" t="n">
        <v>999</v>
      </c>
      <c r="GJ16" s="69" t="n">
        <v>999</v>
      </c>
      <c r="GK16" s="69" t="n">
        <v>999</v>
      </c>
      <c r="GL16" s="69" t="n">
        <v>999</v>
      </c>
      <c r="GM16" s="69" t="n">
        <v>999</v>
      </c>
      <c r="GN16" s="69" t="n">
        <v>999</v>
      </c>
      <c r="GO16" s="69" t="n">
        <v>999</v>
      </c>
      <c r="GP16" s="69" t="n">
        <v>999</v>
      </c>
      <c r="GQ16" s="69" t="n">
        <v>999</v>
      </c>
      <c r="GR16" s="69" t="n">
        <v>999</v>
      </c>
      <c r="GS16" s="69" t="n">
        <v>999</v>
      </c>
      <c r="GT16" s="69" t="n">
        <v>999</v>
      </c>
      <c r="GU16" s="69" t="n">
        <v>999</v>
      </c>
      <c r="GV16" s="69" t="n">
        <v>999</v>
      </c>
      <c r="GW16" s="69" t="n">
        <v>999</v>
      </c>
      <c r="GX16" s="69" t="n">
        <v>999</v>
      </c>
      <c r="GY16" s="69" t="n">
        <v>999</v>
      </c>
      <c r="GZ16" s="69" t="n">
        <v>999</v>
      </c>
      <c r="HA16" s="69" t="n">
        <v>999</v>
      </c>
      <c r="HB16" s="69" t="n">
        <v>999</v>
      </c>
      <c r="HC16" s="69" t="n">
        <v>999</v>
      </c>
      <c r="HD16" s="69" t="n">
        <v>999</v>
      </c>
      <c r="HE16" s="69" t="n">
        <v>999</v>
      </c>
      <c r="HF16" s="69" t="n">
        <v>999</v>
      </c>
      <c r="HG16" s="69" t="n">
        <v>999</v>
      </c>
      <c r="HH16" s="69" t="n">
        <v>999</v>
      </c>
      <c r="HI16" s="69" t="n">
        <v>999</v>
      </c>
      <c r="HJ16" s="69" t="n">
        <v>999</v>
      </c>
      <c r="HK16" s="69" t="n">
        <v>999</v>
      </c>
      <c r="HL16" s="69" t="n">
        <v>999</v>
      </c>
      <c r="HM16" s="69" t="n">
        <v>999</v>
      </c>
      <c r="HN16" s="69" t="n">
        <v>999</v>
      </c>
      <c r="HO16" s="69" t="n">
        <v>999</v>
      </c>
      <c r="HP16" s="69" t="n">
        <v>999</v>
      </c>
      <c r="HQ16" s="69" t="n">
        <v>999</v>
      </c>
      <c r="HR16" s="69" t="n">
        <v>999</v>
      </c>
      <c r="HS16" s="69" t="n">
        <v>999</v>
      </c>
      <c r="HT16" s="69" t="n">
        <v>999</v>
      </c>
      <c r="HU16" s="69" t="n">
        <v>999</v>
      </c>
      <c r="HV16" s="69" t="n">
        <v>999</v>
      </c>
      <c r="HW16" s="69" t="n">
        <v>999</v>
      </c>
      <c r="HX16" s="69" t="n">
        <v>999</v>
      </c>
      <c r="HY16" s="69" t="n">
        <v>999</v>
      </c>
      <c r="HZ16" s="69" t="n">
        <v>999</v>
      </c>
      <c r="IA16" s="69" t="n">
        <v>999</v>
      </c>
      <c r="IB16" s="69" t="n">
        <v>999</v>
      </c>
      <c r="IC16" s="69" t="n">
        <v>999</v>
      </c>
      <c r="ID16" s="69" t="n">
        <v>999</v>
      </c>
      <c r="IE16" s="69" t="n">
        <v>999</v>
      </c>
      <c r="IF16" s="69" t="n">
        <v>999</v>
      </c>
      <c r="IG16" s="69" t="n">
        <v>999</v>
      </c>
      <c r="IH16" s="69" t="n">
        <v>999</v>
      </c>
      <c r="II16" s="69" t="n">
        <v>999</v>
      </c>
      <c r="IJ16" s="69" t="n">
        <v>999</v>
      </c>
      <c r="IK16" s="69" t="n">
        <v>999</v>
      </c>
      <c r="IL16" s="69" t="n">
        <v>999</v>
      </c>
      <c r="IM16" s="69" t="n">
        <v>999</v>
      </c>
      <c r="IN16" s="69" t="n">
        <v>999</v>
      </c>
      <c r="IO16" s="69" t="n">
        <v>999</v>
      </c>
      <c r="IP16" s="69" t="n">
        <v>999</v>
      </c>
      <c r="IQ16" s="69" t="n">
        <v>999</v>
      </c>
      <c r="IR16" s="69" t="n">
        <v>999</v>
      </c>
      <c r="IS16" s="69" t="n">
        <v>999</v>
      </c>
      <c r="IT16" s="69" t="n">
        <v>999</v>
      </c>
      <c r="IU16" s="69" t="n">
        <v>999</v>
      </c>
      <c r="IV16" s="69" t="n">
        <v>999</v>
      </c>
      <c r="IW16" s="69" t="n">
        <v>999</v>
      </c>
      <c r="IX16" s="69" t="n">
        <v>999</v>
      </c>
      <c r="IY16" s="69" t="n">
        <v>999</v>
      </c>
      <c r="IZ16" s="69" t="n">
        <v>999</v>
      </c>
      <c r="JA16" s="69" t="n">
        <v>999</v>
      </c>
      <c r="JB16" s="69" t="n">
        <v>999</v>
      </c>
      <c r="JC16" s="69" t="n">
        <v>999</v>
      </c>
      <c r="JD16" s="70" t="n">
        <v>2.5</v>
      </c>
      <c r="JE16" s="70" t="n">
        <v>1.6</v>
      </c>
      <c r="JF16" s="75" t="n">
        <v>999</v>
      </c>
      <c r="JG16" s="75" t="n">
        <v>999</v>
      </c>
      <c r="JH16" s="75" t="n">
        <v>999</v>
      </c>
      <c r="JI16" s="75" t="n">
        <v>999</v>
      </c>
      <c r="JJ16" s="75" t="n">
        <v>999</v>
      </c>
      <c r="JK16" s="75" t="n">
        <v>999</v>
      </c>
      <c r="JL16" s="70" t="n">
        <v>111</v>
      </c>
      <c r="JM16" s="70" t="n">
        <v>93</v>
      </c>
      <c r="JN16" s="75" t="n">
        <v>999</v>
      </c>
      <c r="JO16" s="75" t="n">
        <v>999</v>
      </c>
      <c r="JP16" s="75" t="n">
        <v>999</v>
      </c>
      <c r="JQ16" s="75" t="n">
        <v>999</v>
      </c>
      <c r="JR16" s="75" t="n">
        <v>999</v>
      </c>
      <c r="JS16" s="75" t="n">
        <v>999</v>
      </c>
      <c r="JT16" s="70" t="n">
        <v>80.2</v>
      </c>
      <c r="JU16" s="70" t="n">
        <v>75.4</v>
      </c>
      <c r="JV16" s="75" t="n">
        <v>999</v>
      </c>
      <c r="JW16" s="75" t="n">
        <v>999</v>
      </c>
      <c r="JX16" s="75" t="n">
        <v>999</v>
      </c>
      <c r="JY16" s="75" t="n">
        <v>999</v>
      </c>
      <c r="JZ16" s="75" t="n">
        <v>999</v>
      </c>
      <c r="KA16" s="75" t="n">
        <v>999</v>
      </c>
      <c r="KB16" s="70" t="n">
        <v>29.7</v>
      </c>
      <c r="KC16" s="70" t="n">
        <v>29.5</v>
      </c>
      <c r="KD16" s="75" t="n">
        <v>999</v>
      </c>
      <c r="KE16" s="75" t="n">
        <v>999</v>
      </c>
      <c r="KF16" s="75" t="n">
        <v>999</v>
      </c>
      <c r="KG16" s="75" t="n">
        <v>999</v>
      </c>
      <c r="KH16" s="75" t="n">
        <v>999</v>
      </c>
      <c r="KI16" s="75" t="n">
        <v>999</v>
      </c>
      <c r="KJ16" s="70" t="n">
        <v>1.5</v>
      </c>
      <c r="KK16" s="70" t="n">
        <v>3.6</v>
      </c>
      <c r="KL16" s="75" t="n">
        <v>999</v>
      </c>
      <c r="KM16" s="75" t="n">
        <v>999</v>
      </c>
      <c r="KN16" s="75" t="n">
        <v>999</v>
      </c>
      <c r="KO16" s="75" t="n">
        <v>999</v>
      </c>
      <c r="KP16" s="75" t="n">
        <v>999</v>
      </c>
      <c r="KQ16" s="75" t="n">
        <v>999</v>
      </c>
      <c r="KR16" s="70" t="n">
        <v>2.2</v>
      </c>
      <c r="KS16" s="70" t="n">
        <v>3.6</v>
      </c>
      <c r="KT16" s="75" t="n">
        <v>999</v>
      </c>
      <c r="KU16" s="75" t="n">
        <v>999</v>
      </c>
      <c r="KV16" s="75" t="n">
        <v>999</v>
      </c>
      <c r="KW16" s="75" t="n">
        <v>999</v>
      </c>
      <c r="KX16" s="75" t="n">
        <v>999</v>
      </c>
      <c r="KY16" s="75" t="n">
        <v>999</v>
      </c>
      <c r="KZ16" s="70" t="n">
        <v>3.5</v>
      </c>
      <c r="LA16" s="70" t="n">
        <v>10</v>
      </c>
      <c r="LB16" s="75" t="n">
        <v>999</v>
      </c>
      <c r="LC16" s="75" t="n">
        <v>999</v>
      </c>
      <c r="LD16" s="75" t="n">
        <v>999</v>
      </c>
      <c r="LE16" s="75" t="n">
        <v>999</v>
      </c>
      <c r="LF16" s="75" t="n">
        <v>999</v>
      </c>
      <c r="LG16" s="75" t="n">
        <v>999</v>
      </c>
      <c r="LH16" s="70" t="n">
        <v>0</v>
      </c>
      <c r="LI16" s="70" t="n">
        <v>8.4</v>
      </c>
      <c r="LJ16" s="75" t="n">
        <v>999</v>
      </c>
      <c r="LK16" s="75" t="n">
        <v>999</v>
      </c>
      <c r="LL16" s="75" t="n">
        <v>999</v>
      </c>
      <c r="LM16" s="75" t="n">
        <v>999</v>
      </c>
      <c r="LN16" s="75" t="n">
        <v>999</v>
      </c>
      <c r="LO16" s="76" t="n">
        <v>999</v>
      </c>
      <c r="LP16" s="1" t="n">
        <v>-1</v>
      </c>
      <c r="LQ16" s="1" t="n">
        <v>-1</v>
      </c>
      <c r="LR16" s="1" t="n">
        <v>-1</v>
      </c>
      <c r="LS16" s="1" t="n">
        <v>-1</v>
      </c>
      <c r="LT16" s="1" t="n">
        <v>-1</v>
      </c>
      <c r="LU16" s="1" t="n">
        <v>-1</v>
      </c>
      <c r="LV16" s="1" t="n">
        <v>-1</v>
      </c>
      <c r="LW16" s="1" t="n">
        <v>-1</v>
      </c>
      <c r="LX16" s="1" t="n">
        <v>-1</v>
      </c>
      <c r="LY16" s="1" t="n">
        <v>-1</v>
      </c>
      <c r="LZ16" s="1" t="n">
        <v>-1</v>
      </c>
      <c r="MA16" s="1" t="n">
        <v>-1</v>
      </c>
      <c r="MB16" s="1" t="n">
        <v>-1</v>
      </c>
      <c r="MC16" s="1" t="n">
        <v>-1</v>
      </c>
      <c r="MD16" s="1" t="n">
        <v>-1</v>
      </c>
      <c r="ME16" s="1" t="n">
        <v>-1</v>
      </c>
      <c r="MF16" s="1" t="n">
        <v>-1</v>
      </c>
      <c r="MG16" s="1" t="n">
        <v>-1</v>
      </c>
      <c r="MH16" s="1" t="n">
        <v>-1</v>
      </c>
      <c r="MI16" s="1" t="n">
        <v>-1</v>
      </c>
      <c r="MJ16" s="1" t="n">
        <v>-1</v>
      </c>
      <c r="MK16" s="1" t="n">
        <v>-1</v>
      </c>
      <c r="ML16" s="1" t="n">
        <v>-1</v>
      </c>
      <c r="MM16" s="1" t="n">
        <v>-1</v>
      </c>
      <c r="MN16" s="1" t="n">
        <v>-1</v>
      </c>
      <c r="MO16" s="1" t="n">
        <v>-1</v>
      </c>
      <c r="MP16" s="1" t="n">
        <v>-1</v>
      </c>
      <c r="MQ16" s="1" t="n">
        <v>-1</v>
      </c>
      <c r="MR16" s="1" t="n">
        <v>-1</v>
      </c>
      <c r="MS16" s="1" t="n">
        <v>-1</v>
      </c>
      <c r="MT16" s="1" t="n">
        <v>-1</v>
      </c>
      <c r="MU16" s="1" t="n">
        <v>-1</v>
      </c>
      <c r="MV16" s="1" t="n">
        <v>-1</v>
      </c>
      <c r="MW16" s="1" t="n">
        <v>-1</v>
      </c>
      <c r="MX16" s="1" t="n">
        <v>-1</v>
      </c>
      <c r="MY16" s="1" t="n">
        <v>-1</v>
      </c>
      <c r="MZ16" s="1" t="n">
        <v>-1</v>
      </c>
      <c r="NA16" s="1" t="n">
        <v>-1</v>
      </c>
      <c r="NB16" s="1" t="n">
        <v>-1</v>
      </c>
      <c r="NC16" s="1" t="n">
        <v>-1</v>
      </c>
      <c r="ND16" s="1" t="n">
        <v>-1</v>
      </c>
      <c r="NE16" s="1" t="n">
        <v>-1</v>
      </c>
      <c r="NF16" s="1" t="n">
        <v>-1</v>
      </c>
      <c r="NG16" s="1" t="n">
        <v>-1</v>
      </c>
      <c r="NH16" s="1" t="n">
        <v>-1</v>
      </c>
      <c r="NI16" s="1" t="n">
        <v>-1</v>
      </c>
      <c r="NJ16" s="1" t="n">
        <v>-1</v>
      </c>
      <c r="NK16" s="1" t="n">
        <v>-1</v>
      </c>
      <c r="NL16" s="1" t="n">
        <v>-1</v>
      </c>
      <c r="NM16" s="1" t="n">
        <v>-1</v>
      </c>
      <c r="NN16" s="1" t="n">
        <v>-1</v>
      </c>
      <c r="NO16" s="1" t="n">
        <v>-1</v>
      </c>
      <c r="NP16" s="1" t="n">
        <v>-1</v>
      </c>
      <c r="NQ16" s="1" t="n">
        <v>-1</v>
      </c>
      <c r="NR16" s="1" t="n">
        <v>-1</v>
      </c>
      <c r="NS16" s="1" t="n">
        <v>-1</v>
      </c>
      <c r="NT16" s="1" t="n">
        <v>-1</v>
      </c>
      <c r="NU16" s="1" t="n">
        <v>-1</v>
      </c>
      <c r="NV16" s="1" t="n">
        <v>-1</v>
      </c>
      <c r="NW16" s="1" t="n">
        <v>-1</v>
      </c>
      <c r="NX16" s="1" t="n">
        <v>-1</v>
      </c>
      <c r="NY16" s="1" t="n">
        <v>-1</v>
      </c>
      <c r="NZ16" s="1" t="n">
        <v>-1</v>
      </c>
      <c r="OA16" s="1" t="n">
        <v>-1</v>
      </c>
      <c r="OB16" s="1" t="n">
        <v>-1</v>
      </c>
      <c r="OC16" s="1" t="n">
        <v>-1</v>
      </c>
      <c r="OD16" s="1" t="n">
        <v>-1</v>
      </c>
      <c r="OE16" s="1" t="n">
        <v>-1</v>
      </c>
      <c r="OF16" s="1" t="n">
        <v>-1</v>
      </c>
      <c r="OG16" s="1" t="n">
        <v>-1</v>
      </c>
      <c r="OH16" s="1" t="n">
        <v>-1</v>
      </c>
      <c r="OI16" s="1" t="n">
        <v>-1</v>
      </c>
      <c r="OJ16" s="1" t="n">
        <v>-1</v>
      </c>
      <c r="OK16" s="1" t="n">
        <v>-1</v>
      </c>
      <c r="OL16" s="1" t="n">
        <v>-1</v>
      </c>
      <c r="OM16" s="1" t="n">
        <v>-1</v>
      </c>
      <c r="ON16" s="1" t="n">
        <v>-1</v>
      </c>
      <c r="OO16" s="1" t="n">
        <v>-1</v>
      </c>
      <c r="OP16" s="1" t="n">
        <v>-1</v>
      </c>
      <c r="OQ16" s="1" t="n">
        <v>-1</v>
      </c>
      <c r="OR16" s="1" t="n">
        <v>-1</v>
      </c>
      <c r="OS16" s="1" t="n">
        <v>-1</v>
      </c>
      <c r="OT16" s="1" t="n">
        <v>-1</v>
      </c>
      <c r="OU16" s="1" t="n">
        <v>-1</v>
      </c>
      <c r="OV16" s="1" t="n">
        <v>-1</v>
      </c>
      <c r="OW16" s="1" t="n">
        <v>-1</v>
      </c>
      <c r="OX16" s="1" t="n">
        <v>-1</v>
      </c>
      <c r="OY16" s="1" t="n">
        <v>-1</v>
      </c>
      <c r="OZ16" s="1" t="n">
        <v>-1</v>
      </c>
      <c r="PA16" s="1" t="n">
        <v>-1</v>
      </c>
      <c r="PB16" s="1" t="n">
        <v>-1</v>
      </c>
      <c r="PD16" s="1" t="n">
        <v>129</v>
      </c>
      <c r="PE16" s="1" t="n">
        <v>77</v>
      </c>
      <c r="PF16" s="1" t="n">
        <f aca="false">PE16+(PD16-PE16)/3</f>
        <v>94.3333333333333</v>
      </c>
      <c r="PG16" s="1" t="n">
        <v>2</v>
      </c>
      <c r="PH16" s="1" t="n">
        <v>66</v>
      </c>
      <c r="PI16" s="1" t="n">
        <v>11</v>
      </c>
      <c r="PJ16" s="1" t="n">
        <v>49</v>
      </c>
      <c r="PK16" s="1" t="n">
        <f aca="false">PJ16/PG16</f>
        <v>24.5</v>
      </c>
      <c r="PL16" s="1" t="n">
        <v>12</v>
      </c>
      <c r="PM16" s="1" t="n">
        <f aca="false">PI16+PJ16+PL16</f>
        <v>72</v>
      </c>
      <c r="PN16" s="1" t="n">
        <v>29</v>
      </c>
      <c r="PO16" s="1" t="n">
        <f aca="false">(PJ16-PN16)/PJ16</f>
        <v>0.408163265306122</v>
      </c>
      <c r="PP16" s="1" t="n">
        <v>71</v>
      </c>
      <c r="PQ16" s="1" t="n">
        <f aca="false">(PI16+PL16)/PJ16</f>
        <v>0.469387755102041</v>
      </c>
      <c r="PR16" s="23" t="n">
        <f aca="false">(0.8*(1.04*(POWER(PM16,3)-POWER(PJ16,3)))+0.6)/1000</f>
        <v>212.658968</v>
      </c>
      <c r="PS16" s="1" t="n">
        <f aca="false">PR16/PG16</f>
        <v>106.329484</v>
      </c>
      <c r="PT16" s="1" t="n">
        <v>59</v>
      </c>
      <c r="PU16" s="1" t="n">
        <v>39</v>
      </c>
      <c r="PV16" s="1" t="n">
        <f aca="false">PT16/PU16</f>
        <v>1.51282051282051</v>
      </c>
      <c r="PW16" s="1" t="n">
        <v>243</v>
      </c>
      <c r="PX16" s="1" t="n">
        <v>10</v>
      </c>
      <c r="PY16" s="1" t="n">
        <f aca="false">PT16/PX16</f>
        <v>5.9</v>
      </c>
      <c r="PZ16" s="1" t="n">
        <v>18.3</v>
      </c>
      <c r="QA16" s="1" t="n">
        <v>2.6</v>
      </c>
      <c r="QB16" s="1" t="n">
        <f aca="false">((3.14*POWER(QA16,2)/4)*PZ16*PH16)/1000</f>
        <v>6.40931148</v>
      </c>
      <c r="QC16" s="1" t="n">
        <f aca="false">QB16/PH16*1000</f>
        <v>97.11078</v>
      </c>
      <c r="QD16" s="1" t="n">
        <f aca="false">QB16/PG16</f>
        <v>3.20465574</v>
      </c>
      <c r="QE16" s="1" t="n">
        <v>-1</v>
      </c>
      <c r="QF16" s="1" t="n">
        <v>23</v>
      </c>
      <c r="QG16" s="1" t="n">
        <v>67</v>
      </c>
      <c r="QH16" s="1" t="n">
        <v>42</v>
      </c>
      <c r="QI16" s="1" t="n">
        <f aca="false">QG16/QH16</f>
        <v>1.5952380952381</v>
      </c>
      <c r="QJ16" s="1" t="n">
        <v>197</v>
      </c>
      <c r="QK16" s="1" t="n">
        <v>-1</v>
      </c>
      <c r="QL16" s="1" t="n">
        <v>85</v>
      </c>
      <c r="QM16" s="1" t="n">
        <f aca="false">QL16/PG16</f>
        <v>42.5</v>
      </c>
      <c r="QN16" s="1" t="n">
        <v>89</v>
      </c>
      <c r="QO16" s="1" t="n">
        <f aca="false">QN16/PG16</f>
        <v>44.5</v>
      </c>
      <c r="QP16" s="1" t="n">
        <v>-1</v>
      </c>
      <c r="QQ16" s="1" t="n">
        <v>-1</v>
      </c>
      <c r="QR16" s="1" t="n">
        <v>-1</v>
      </c>
      <c r="QS16" s="1" t="n">
        <v>-1</v>
      </c>
      <c r="QT16" s="1" t="n">
        <v>-1</v>
      </c>
      <c r="QU16" s="1" t="n">
        <v>-1</v>
      </c>
      <c r="QV16" s="1" t="n">
        <v>22.3</v>
      </c>
      <c r="QW16" s="1" t="n">
        <v>10.7</v>
      </c>
      <c r="QX16" s="1" t="n">
        <f aca="false">QV16/PG16</f>
        <v>11.15</v>
      </c>
      <c r="QY16" s="1" t="n">
        <f aca="false">QW16/PG16</f>
        <v>5.35</v>
      </c>
      <c r="QZ16" s="23" t="n">
        <f aca="false">(QV16-QW16)/QV16</f>
        <v>0.520179372197309</v>
      </c>
      <c r="RA16" s="1" t="n">
        <v>104</v>
      </c>
      <c r="RB16" s="1" t="n">
        <v>84</v>
      </c>
      <c r="RC16" s="1" t="n">
        <f aca="false">RB16+(RA16-RB16)/3</f>
        <v>90.6666666666667</v>
      </c>
      <c r="RD16" s="1" t="n">
        <v>85</v>
      </c>
      <c r="RE16" s="1" t="n">
        <v>12</v>
      </c>
      <c r="RF16" s="1" t="n">
        <v>42</v>
      </c>
      <c r="RG16" s="1" t="n">
        <f aca="false">RF16/PG16</f>
        <v>21</v>
      </c>
      <c r="RH16" s="1" t="n">
        <v>12</v>
      </c>
      <c r="RI16" s="1" t="n">
        <f aca="false">RE16+RF16+RH16</f>
        <v>66</v>
      </c>
      <c r="RJ16" s="1" t="n">
        <v>25</v>
      </c>
      <c r="RK16" s="23" t="n">
        <f aca="false">(RF16-RJ16)/RF16</f>
        <v>0.404761904761905</v>
      </c>
      <c r="RL16" s="1" t="n">
        <v>70</v>
      </c>
      <c r="RM16" s="1" t="n">
        <f aca="false">(RE16+RH16)/RF16</f>
        <v>0.571428571428571</v>
      </c>
      <c r="RN16" s="1" t="n">
        <f aca="false">(0.8*(1.04*(POWER(RI16,3)-POWER(RF16,3)))+0.6)/1000</f>
        <v>177.556056</v>
      </c>
      <c r="RO16" s="1" t="n">
        <f aca="false">RN16/PG16</f>
        <v>88.778028</v>
      </c>
      <c r="RP16" s="1" t="n">
        <v>42</v>
      </c>
      <c r="RQ16" s="1" t="n">
        <v>49</v>
      </c>
      <c r="RR16" s="23" t="n">
        <f aca="false">RP16/RQ16</f>
        <v>0.857142857142857</v>
      </c>
      <c r="RS16" s="1" t="n">
        <v>168</v>
      </c>
      <c r="RT16" s="1" t="n">
        <v>9</v>
      </c>
      <c r="RU16" s="23" t="n">
        <f aca="false">RP16/RT16</f>
        <v>4.66666666666667</v>
      </c>
      <c r="RV16" s="1" t="n">
        <v>15.3</v>
      </c>
      <c r="RW16" s="1" t="n">
        <f aca="false">((3.14*POWER(QA16,2)/4)*RV16*RD16)/1000</f>
        <v>6.9012333</v>
      </c>
      <c r="RX16" s="1" t="n">
        <f aca="false">RW16/RD16*1000</f>
        <v>81.19098</v>
      </c>
      <c r="RY16" s="1" t="n">
        <f aca="false">RW16/PG16</f>
        <v>3.45061665</v>
      </c>
      <c r="RZ16" s="1" t="n">
        <v>14.1</v>
      </c>
      <c r="SA16" s="1" t="n">
        <v>-1</v>
      </c>
      <c r="SB16" s="1" t="n">
        <v>-1</v>
      </c>
      <c r="SC16" s="1" t="n">
        <v>-1</v>
      </c>
      <c r="SD16" s="23" t="n">
        <v>-1</v>
      </c>
      <c r="SE16" s="1" t="n">
        <v>-1</v>
      </c>
      <c r="SF16" s="1" t="n">
        <v>-1</v>
      </c>
      <c r="SG16" s="1" t="n">
        <v>88</v>
      </c>
      <c r="SH16" s="1" t="n">
        <f aca="false">SG16/PG16</f>
        <v>44</v>
      </c>
      <c r="SI16" s="1" t="n">
        <v>81</v>
      </c>
      <c r="SJ16" s="1" t="n">
        <f aca="false">SI16/PG16</f>
        <v>40.5</v>
      </c>
      <c r="SK16" s="1" t="n">
        <v>-1</v>
      </c>
      <c r="SL16" s="1" t="n">
        <v>-1</v>
      </c>
      <c r="SM16" s="1" t="n">
        <v>-1</v>
      </c>
      <c r="SN16" s="1" t="n">
        <v>-1</v>
      </c>
      <c r="SO16" s="1" t="n">
        <v>-1</v>
      </c>
      <c r="SP16" s="1" t="n">
        <v>-1</v>
      </c>
      <c r="SQ16" s="1" t="n">
        <v>21.1</v>
      </c>
      <c r="SR16" s="1" t="n">
        <v>12.6</v>
      </c>
      <c r="SS16" s="1" t="n">
        <f aca="false">SQ16/PG16</f>
        <v>10.55</v>
      </c>
      <c r="ST16" s="1" t="n">
        <f aca="false">SR16/PG16</f>
        <v>6.3</v>
      </c>
      <c r="SU16" s="23" t="n">
        <f aca="false">(SQ16-SR16)/SQ16</f>
        <v>0.402843601895735</v>
      </c>
      <c r="SV16" s="1" t="n">
        <v>-1</v>
      </c>
      <c r="SW16" s="1" t="n">
        <v>-1</v>
      </c>
      <c r="SX16" s="1" t="n">
        <v>-1</v>
      </c>
      <c r="SY16" s="1" t="n">
        <v>-1</v>
      </c>
      <c r="SZ16" s="1" t="n">
        <v>-1</v>
      </c>
      <c r="TA16" s="1" t="n">
        <v>-1</v>
      </c>
      <c r="TB16" s="1" t="n">
        <v>-1</v>
      </c>
      <c r="TC16" s="1" t="n">
        <v>-1</v>
      </c>
      <c r="TD16" s="1" t="n">
        <v>-1</v>
      </c>
      <c r="TE16" s="1" t="n">
        <v>-1</v>
      </c>
      <c r="TF16" s="1" t="n">
        <v>-1</v>
      </c>
      <c r="TG16" s="1" t="n">
        <v>-1</v>
      </c>
      <c r="TH16" s="1" t="n">
        <v>-1</v>
      </c>
      <c r="TI16" s="1" t="n">
        <v>-1</v>
      </c>
      <c r="TJ16" s="1" t="n">
        <v>-1</v>
      </c>
      <c r="TK16" s="1" t="n">
        <v>-1</v>
      </c>
      <c r="TL16" s="1" t="n">
        <v>-1</v>
      </c>
      <c r="TM16" s="1" t="n">
        <v>-1</v>
      </c>
      <c r="TN16" s="1" t="n">
        <v>-1</v>
      </c>
      <c r="TO16" s="1" t="n">
        <v>-1</v>
      </c>
      <c r="TP16" s="1" t="n">
        <v>-1</v>
      </c>
      <c r="TQ16" s="1" t="n">
        <v>-1</v>
      </c>
      <c r="TR16" s="1" t="n">
        <v>-1</v>
      </c>
      <c r="TS16" s="1" t="n">
        <f aca="false">TR16/SY16*1000</f>
        <v>1000</v>
      </c>
      <c r="TT16" s="1" t="n">
        <v>-1</v>
      </c>
      <c r="TU16" s="1" t="n">
        <v>-1</v>
      </c>
      <c r="TV16" s="1" t="n">
        <v>-1</v>
      </c>
      <c r="TW16" s="1" t="n">
        <v>-1</v>
      </c>
      <c r="TX16" s="1" t="n">
        <v>-1</v>
      </c>
      <c r="TY16" s="1" t="n">
        <v>-1</v>
      </c>
      <c r="TZ16" s="1" t="n">
        <v>-1</v>
      </c>
      <c r="UA16" s="1" t="n">
        <v>-1</v>
      </c>
      <c r="UB16" s="1" t="n">
        <v>-1</v>
      </c>
      <c r="UC16" s="1" t="n">
        <v>-1</v>
      </c>
      <c r="UD16" s="1" t="n">
        <v>-1</v>
      </c>
      <c r="UE16" s="1" t="n">
        <v>-1</v>
      </c>
      <c r="UF16" s="1" t="n">
        <v>-1</v>
      </c>
      <c r="UG16" s="1" t="n">
        <v>-1</v>
      </c>
      <c r="UH16" s="1" t="n">
        <v>-1</v>
      </c>
      <c r="UI16" s="1" t="n">
        <v>-1</v>
      </c>
      <c r="UJ16" s="1" t="n">
        <v>-1</v>
      </c>
      <c r="UK16" s="1" t="n">
        <v>-1</v>
      </c>
      <c r="UL16" s="1" t="n">
        <v>-1</v>
      </c>
      <c r="UM16" s="1" t="n">
        <v>-1</v>
      </c>
      <c r="UN16" s="1" t="n">
        <v>-1</v>
      </c>
      <c r="UO16" s="1" t="n">
        <v>-1</v>
      </c>
      <c r="UP16" s="1" t="n">
        <v>-1</v>
      </c>
      <c r="UQ16" s="1" t="n">
        <v>-1</v>
      </c>
      <c r="UR16" s="1" t="n">
        <v>-1</v>
      </c>
      <c r="US16" s="1" t="n">
        <v>-1</v>
      </c>
      <c r="UT16" s="1" t="n">
        <v>-1</v>
      </c>
      <c r="UU16" s="1" t="n">
        <v>-1</v>
      </c>
      <c r="UV16" s="1" t="n">
        <v>-1</v>
      </c>
      <c r="UW16" s="1" t="n">
        <v>-1</v>
      </c>
      <c r="UX16" s="1" t="n">
        <v>-1</v>
      </c>
      <c r="UY16" s="1" t="n">
        <v>-1</v>
      </c>
      <c r="UZ16" s="1" t="n">
        <v>-1</v>
      </c>
      <c r="VA16" s="1" t="n">
        <v>-1</v>
      </c>
      <c r="VB16" s="1" t="n">
        <v>-1</v>
      </c>
      <c r="VC16" s="1" t="n">
        <v>-1</v>
      </c>
      <c r="VD16" s="1" t="n">
        <v>-1</v>
      </c>
      <c r="VE16" s="1" t="n">
        <v>-1</v>
      </c>
      <c r="VF16" s="1" t="n">
        <v>-1</v>
      </c>
      <c r="VG16" s="1" t="n">
        <v>-1</v>
      </c>
      <c r="VH16" s="1" t="n">
        <v>-1</v>
      </c>
      <c r="VI16" s="1" t="n">
        <v>-1</v>
      </c>
      <c r="VJ16" s="1" t="n">
        <v>-1</v>
      </c>
      <c r="VK16" s="1" t="n">
        <v>-1</v>
      </c>
      <c r="VL16" s="1" t="n">
        <v>-1</v>
      </c>
      <c r="VM16" s="1" t="n">
        <v>-1</v>
      </c>
      <c r="VN16" s="1" t="n">
        <v>-1</v>
      </c>
      <c r="VO16" s="1" t="n">
        <v>-1</v>
      </c>
      <c r="VP16" s="1" t="n">
        <v>-1</v>
      </c>
      <c r="VQ16" s="1" t="n">
        <v>-1</v>
      </c>
      <c r="VR16" s="1" t="n">
        <v>-1</v>
      </c>
      <c r="VS16" s="1" t="n">
        <v>-1</v>
      </c>
      <c r="VT16" s="1" t="n">
        <v>-1</v>
      </c>
      <c r="VU16" s="1" t="n">
        <v>-1</v>
      </c>
      <c r="VV16" s="1" t="n">
        <v>-1</v>
      </c>
      <c r="VW16" s="1" t="n">
        <v>-1</v>
      </c>
      <c r="VX16" s="1" t="n">
        <v>-1</v>
      </c>
      <c r="VY16" s="1" t="n">
        <v>-1</v>
      </c>
      <c r="VZ16" s="1" t="n">
        <v>-1</v>
      </c>
      <c r="WA16" s="1" t="n">
        <v>-1</v>
      </c>
      <c r="WB16" s="1" t="n">
        <v>-1</v>
      </c>
      <c r="WC16" s="1" t="n">
        <v>-1</v>
      </c>
      <c r="WD16" s="1" t="n">
        <v>-1</v>
      </c>
      <c r="WE16" s="1" t="n">
        <v>-1</v>
      </c>
      <c r="WF16" s="1" t="n">
        <v>-1</v>
      </c>
      <c r="WG16" s="1" t="n">
        <v>-1</v>
      </c>
      <c r="WH16" s="1" t="n">
        <v>-1</v>
      </c>
      <c r="WI16" s="1" t="n">
        <v>-1</v>
      </c>
      <c r="WJ16" s="1" t="n">
        <v>-1</v>
      </c>
      <c r="WK16" s="1" t="n">
        <v>-1</v>
      </c>
      <c r="WL16" s="1" t="n">
        <v>-1</v>
      </c>
      <c r="WM16" s="1" t="n">
        <v>-1</v>
      </c>
      <c r="WN16" s="1" t="n">
        <v>-1</v>
      </c>
      <c r="WO16" s="1" t="n">
        <v>-1</v>
      </c>
      <c r="WP16" s="1" t="n">
        <v>-1</v>
      </c>
      <c r="WQ16" s="1" t="n">
        <v>-1</v>
      </c>
      <c r="WR16" s="1" t="n">
        <v>-1</v>
      </c>
      <c r="WS16" s="1" t="n">
        <v>-1</v>
      </c>
      <c r="WT16" s="1" t="n">
        <v>-1</v>
      </c>
      <c r="WU16" s="1" t="n">
        <v>-1</v>
      </c>
      <c r="WV16" s="1" t="n">
        <v>-1</v>
      </c>
      <c r="WW16" s="1" t="n">
        <v>-1</v>
      </c>
      <c r="WX16" s="1" t="n">
        <v>-1</v>
      </c>
      <c r="WY16" s="1" t="n">
        <v>-1</v>
      </c>
      <c r="WZ16" s="1" t="n">
        <v>-1</v>
      </c>
      <c r="XA16" s="1" t="n">
        <v>-1</v>
      </c>
      <c r="XB16" s="1" t="n">
        <v>-1</v>
      </c>
      <c r="XC16" s="1" t="n">
        <v>-1</v>
      </c>
      <c r="XD16" s="1" t="n">
        <v>-1</v>
      </c>
      <c r="XE16" s="1" t="n">
        <v>-1</v>
      </c>
      <c r="XF16" s="1" t="n">
        <v>-1</v>
      </c>
      <c r="XG16" s="1" t="n">
        <v>-1</v>
      </c>
      <c r="XH16" s="1" t="n">
        <v>-1</v>
      </c>
      <c r="XI16" s="1" t="n">
        <v>-1</v>
      </c>
      <c r="XJ16" s="1" t="n">
        <v>-1</v>
      </c>
      <c r="XK16" s="1" t="n">
        <v>-1</v>
      </c>
      <c r="XL16" s="1" t="n">
        <v>-1</v>
      </c>
      <c r="XM16" s="1" t="n">
        <v>-1</v>
      </c>
      <c r="XN16" s="1" t="n">
        <v>-1</v>
      </c>
      <c r="XO16" s="1" t="n">
        <v>-1</v>
      </c>
      <c r="XP16" s="1" t="n">
        <v>-1</v>
      </c>
      <c r="XQ16" s="1" t="n">
        <v>-1</v>
      </c>
      <c r="XR16" s="1" t="n">
        <v>-1</v>
      </c>
      <c r="XS16" s="1" t="n">
        <v>-1</v>
      </c>
      <c r="XT16" s="1" t="n">
        <v>-1</v>
      </c>
      <c r="XU16" s="1" t="n">
        <v>-1</v>
      </c>
      <c r="XV16" s="1" t="n">
        <v>-1</v>
      </c>
      <c r="XW16" s="1" t="n">
        <v>-1</v>
      </c>
      <c r="XX16" s="1" t="n">
        <v>-1</v>
      </c>
      <c r="XY16" s="1" t="n">
        <v>-1</v>
      </c>
      <c r="XZ16" s="1" t="n">
        <v>-1</v>
      </c>
      <c r="YA16" s="1" t="n">
        <v>-1</v>
      </c>
      <c r="YB16" s="1" t="n">
        <v>-1</v>
      </c>
      <c r="YC16" s="1" t="n">
        <v>-1</v>
      </c>
      <c r="YD16" s="1" t="n">
        <v>-1</v>
      </c>
      <c r="YE16" s="1" t="n">
        <v>-1</v>
      </c>
      <c r="YF16" s="1" t="n">
        <v>-1</v>
      </c>
      <c r="YG16" s="1" t="n">
        <v>-1</v>
      </c>
      <c r="YH16" s="1" t="n">
        <v>-1</v>
      </c>
      <c r="YI16" s="1" t="n">
        <v>-1</v>
      </c>
      <c r="YJ16" s="1" t="n">
        <v>-1</v>
      </c>
      <c r="YK16" s="1" t="n">
        <v>-1</v>
      </c>
      <c r="YL16" s="1" t="n">
        <v>-1</v>
      </c>
      <c r="YM16" s="1" t="n">
        <v>-1</v>
      </c>
      <c r="YN16" s="1" t="n">
        <v>-1</v>
      </c>
      <c r="YO16" s="1" t="n">
        <v>-1</v>
      </c>
      <c r="YP16" s="1" t="n">
        <v>-1</v>
      </c>
      <c r="YQ16" s="1" t="n">
        <v>-1</v>
      </c>
      <c r="YR16" s="1" t="n">
        <v>-1</v>
      </c>
      <c r="YS16" s="1" t="n">
        <v>-1</v>
      </c>
      <c r="YT16" s="1" t="n">
        <v>-1</v>
      </c>
      <c r="YU16" s="1" t="n">
        <v>-1</v>
      </c>
      <c r="YV16" s="1" t="n">
        <v>-1</v>
      </c>
      <c r="YW16" s="1" t="n">
        <v>-1</v>
      </c>
      <c r="YX16" s="1" t="n">
        <v>-1</v>
      </c>
      <c r="YY16" s="1" t="n">
        <v>-1</v>
      </c>
      <c r="YZ16" s="1" t="n">
        <v>-1</v>
      </c>
      <c r="ZA16" s="1" t="n">
        <v>-1</v>
      </c>
      <c r="ZB16" s="1" t="n">
        <v>-1</v>
      </c>
      <c r="ZC16" s="1" t="n">
        <v>-1</v>
      </c>
      <c r="ZD16" s="1" t="n">
        <v>-1</v>
      </c>
      <c r="ZE16" s="1" t="n">
        <v>-1</v>
      </c>
      <c r="ZF16" s="1" t="n">
        <v>-1</v>
      </c>
      <c r="ZG16" s="1" t="n">
        <v>-1</v>
      </c>
      <c r="ZH16" s="1" t="n">
        <v>-1</v>
      </c>
      <c r="ZI16" s="1" t="n">
        <v>-1</v>
      </c>
      <c r="ZJ16" s="1" t="n">
        <v>-1</v>
      </c>
      <c r="ZK16" s="1" t="n">
        <v>-1</v>
      </c>
      <c r="ZL16" s="1" t="n">
        <v>-1</v>
      </c>
      <c r="ZM16" s="1" t="n">
        <v>-1</v>
      </c>
      <c r="ZN16" s="1" t="n">
        <v>-1</v>
      </c>
      <c r="ZO16" s="1" t="n">
        <v>-1</v>
      </c>
      <c r="ZP16" s="1" t="n">
        <v>-1</v>
      </c>
      <c r="ZQ16" s="1" t="n">
        <v>-1</v>
      </c>
      <c r="ZR16" s="1" t="n">
        <v>-1</v>
      </c>
      <c r="ZS16" s="1" t="n">
        <v>-1</v>
      </c>
      <c r="ZT16" s="1" t="n">
        <v>-1</v>
      </c>
      <c r="ZU16" s="1" t="n">
        <v>-1</v>
      </c>
      <c r="ZV16" s="1" t="n">
        <v>-1</v>
      </c>
      <c r="ZW16" s="1" t="n">
        <v>-1</v>
      </c>
      <c r="ZX16" s="1" t="n">
        <v>-1</v>
      </c>
      <c r="ZY16" s="1" t="n">
        <v>-1</v>
      </c>
      <c r="ZZ16" s="1" t="n">
        <v>-1</v>
      </c>
      <c r="AAA16" s="1" t="n">
        <v>-1</v>
      </c>
      <c r="AAB16" s="1" t="n">
        <v>-1</v>
      </c>
      <c r="AAC16" s="1" t="n">
        <v>-1</v>
      </c>
      <c r="AAD16" s="1" t="n">
        <v>-1</v>
      </c>
      <c r="AAE16" s="1" t="n">
        <v>-1</v>
      </c>
      <c r="AAF16" s="1" t="n">
        <v>-1</v>
      </c>
      <c r="AAG16" s="1" t="n">
        <v>-1</v>
      </c>
      <c r="AAH16" s="1" t="n">
        <v>-1</v>
      </c>
      <c r="AAI16" s="1" t="n">
        <v>-1</v>
      </c>
      <c r="AAJ16" s="1" t="n">
        <v>-1</v>
      </c>
      <c r="AAK16" s="1" t="n">
        <v>-1</v>
      </c>
      <c r="AAL16" s="1" t="n">
        <v>-1</v>
      </c>
      <c r="AAM16" s="1" t="n">
        <v>-1</v>
      </c>
      <c r="AAN16" s="1" t="n">
        <v>-1</v>
      </c>
      <c r="AAO16" s="1" t="n">
        <v>-1</v>
      </c>
      <c r="AAP16" s="1" t="n">
        <v>-1</v>
      </c>
      <c r="AAQ16" s="1" t="n">
        <v>-1</v>
      </c>
      <c r="AAR16" s="1" t="n">
        <v>-1</v>
      </c>
      <c r="AAS16" s="1" t="n">
        <v>-1</v>
      </c>
      <c r="AAT16" s="1" t="n">
        <v>-1</v>
      </c>
      <c r="AAU16" s="1" t="n">
        <v>-1</v>
      </c>
      <c r="AAV16" s="1" t="n">
        <v>-1</v>
      </c>
      <c r="AAW16" s="1" t="n">
        <v>-1</v>
      </c>
      <c r="AAX16" s="1" t="n">
        <v>-1</v>
      </c>
      <c r="AAY16" s="1" t="n">
        <v>-1</v>
      </c>
      <c r="AAZ16" s="1" t="n">
        <v>-1</v>
      </c>
      <c r="ABA16" s="1" t="n">
        <v>-1</v>
      </c>
      <c r="ABB16" s="1" t="n">
        <v>-1</v>
      </c>
      <c r="ABC16" s="1" t="n">
        <v>-1</v>
      </c>
      <c r="ABD16" s="1" t="n">
        <v>-1</v>
      </c>
      <c r="ABE16" s="1" t="n">
        <v>-1</v>
      </c>
      <c r="ABF16" s="1" t="n">
        <v>-1</v>
      </c>
      <c r="ABG16" s="1" t="n">
        <v>-1</v>
      </c>
      <c r="ABH16" s="1" t="n">
        <v>-1</v>
      </c>
      <c r="ABI16" s="1" t="n">
        <v>-1</v>
      </c>
      <c r="ABJ16" s="1" t="n">
        <v>-1</v>
      </c>
      <c r="ABK16" s="1" t="n">
        <v>-1</v>
      </c>
      <c r="ABL16" s="1" t="n">
        <v>-1</v>
      </c>
      <c r="ABM16" s="1" t="n">
        <v>-1</v>
      </c>
      <c r="ABN16" s="1" t="n">
        <v>-1</v>
      </c>
      <c r="ABO16" s="1" t="n">
        <v>-1</v>
      </c>
      <c r="ABP16" s="1" t="n">
        <v>-1</v>
      </c>
      <c r="ABQ16" s="1" t="n">
        <v>-1</v>
      </c>
      <c r="ABR16" s="1" t="n">
        <v>-1</v>
      </c>
      <c r="ABS16" s="1" t="n">
        <v>-1</v>
      </c>
      <c r="ABT16" s="1" t="n">
        <v>-1</v>
      </c>
      <c r="ABU16" s="1" t="n">
        <v>-1</v>
      </c>
      <c r="ABV16" s="1" t="n">
        <v>-1</v>
      </c>
      <c r="ABW16" s="1" t="n">
        <v>-1</v>
      </c>
      <c r="ABX16" s="1" t="n">
        <v>-1</v>
      </c>
      <c r="ABY16" s="1" t="n">
        <v>-1</v>
      </c>
      <c r="ABZ16" s="1" t="n">
        <v>-1</v>
      </c>
      <c r="ACA16" s="1" t="n">
        <v>-1</v>
      </c>
      <c r="ACB16" s="1" t="n">
        <v>-1</v>
      </c>
      <c r="ACC16" s="1" t="n">
        <v>-1</v>
      </c>
      <c r="ACD16" s="1" t="n">
        <v>-1</v>
      </c>
      <c r="ACE16" s="1" t="n">
        <v>-1</v>
      </c>
      <c r="ACF16" s="1" t="n">
        <v>-1</v>
      </c>
      <c r="ACG16" s="1" t="n">
        <v>-1</v>
      </c>
      <c r="ACH16" s="1" t="n">
        <v>-1</v>
      </c>
      <c r="ACI16" s="1" t="n">
        <v>-1</v>
      </c>
      <c r="ACJ16" s="1" t="n">
        <v>-1</v>
      </c>
      <c r="ACK16" s="1" t="n">
        <v>-1</v>
      </c>
      <c r="ACL16" s="1" t="n">
        <v>-1</v>
      </c>
      <c r="ACM16" s="1" t="n">
        <v>-1</v>
      </c>
      <c r="ACN16" s="1" t="n">
        <v>-1</v>
      </c>
      <c r="ACO16" s="1" t="n">
        <v>-1</v>
      </c>
      <c r="ACP16" s="1" t="n">
        <v>-1</v>
      </c>
      <c r="ACQ16" s="1" t="n">
        <v>-1</v>
      </c>
      <c r="ACR16" s="1" t="n">
        <v>-1</v>
      </c>
      <c r="ACS16" s="1" t="n">
        <v>-1</v>
      </c>
      <c r="ACT16" s="1" t="n">
        <v>-1</v>
      </c>
      <c r="ACU16" s="1" t="n">
        <v>-1</v>
      </c>
      <c r="ACV16" s="1" t="n">
        <v>-1</v>
      </c>
      <c r="ACW16" s="1" t="n">
        <v>-1</v>
      </c>
      <c r="ACX16" s="1" t="n">
        <v>-1</v>
      </c>
      <c r="ACY16" s="1" t="n">
        <v>-1</v>
      </c>
      <c r="ACZ16" s="1" t="n">
        <v>-1</v>
      </c>
      <c r="ADA16" s="1" t="n">
        <v>-1</v>
      </c>
      <c r="ADB16" s="1" t="n">
        <v>-1</v>
      </c>
      <c r="ADC16" s="1" t="n">
        <v>-1</v>
      </c>
      <c r="ADD16" s="1" t="n">
        <v>-1</v>
      </c>
      <c r="ADE16" s="1" t="n">
        <v>-1</v>
      </c>
      <c r="ADF16" s="1" t="n">
        <v>-1</v>
      </c>
      <c r="ADG16" s="1" t="n">
        <v>-1</v>
      </c>
      <c r="ADH16" s="1" t="n">
        <v>-1</v>
      </c>
      <c r="ADI16" s="1" t="n">
        <v>-1</v>
      </c>
      <c r="ADJ16" s="1" t="n">
        <v>-1</v>
      </c>
      <c r="ADK16" s="1" t="n">
        <v>-1</v>
      </c>
      <c r="ADL16" s="1" t="n">
        <v>-1</v>
      </c>
      <c r="ADM16" s="1" t="n">
        <v>-1</v>
      </c>
      <c r="ADN16" s="1" t="n">
        <v>-1</v>
      </c>
      <c r="ADO16" s="1" t="n">
        <v>-1</v>
      </c>
      <c r="ADP16" s="1" t="n">
        <v>-1</v>
      </c>
      <c r="ADQ16" s="1" t="n">
        <v>-1</v>
      </c>
    </row>
    <row r="17" s="1" customFormat="true" ht="21" hidden="false" customHeight="false" outlineLevel="0" collapsed="false">
      <c r="A17" s="68" t="s">
        <v>621</v>
      </c>
      <c r="B17" s="15" t="s">
        <v>502</v>
      </c>
      <c r="C17" s="15" t="n">
        <v>39</v>
      </c>
      <c r="D17" s="15" t="n">
        <v>62</v>
      </c>
      <c r="E17" s="15" t="n">
        <v>174</v>
      </c>
      <c r="F17" s="17" t="n">
        <v>4</v>
      </c>
      <c r="G17" s="17" t="n">
        <v>3.5</v>
      </c>
      <c r="H17" s="28" t="n">
        <v>999</v>
      </c>
      <c r="I17" s="17" t="n">
        <v>999</v>
      </c>
      <c r="J17" s="17" t="n">
        <v>999</v>
      </c>
      <c r="K17" s="17" t="n">
        <v>999</v>
      </c>
      <c r="L17" s="17" t="n">
        <v>999</v>
      </c>
      <c r="M17" s="17" t="n">
        <v>999</v>
      </c>
      <c r="N17" s="17" t="n">
        <v>999</v>
      </c>
      <c r="O17" s="17" t="n">
        <v>999</v>
      </c>
      <c r="P17" s="17" t="n">
        <v>999</v>
      </c>
      <c r="Q17" s="17" t="n">
        <v>999</v>
      </c>
      <c r="R17" s="17" t="n">
        <v>999</v>
      </c>
      <c r="S17" s="17" t="n">
        <v>999</v>
      </c>
      <c r="T17" s="17" t="n">
        <v>999</v>
      </c>
      <c r="U17" s="17" t="n">
        <v>999</v>
      </c>
      <c r="V17" s="17" t="n">
        <v>999</v>
      </c>
      <c r="W17" s="26" t="n">
        <v>999</v>
      </c>
      <c r="X17" s="69" t="n">
        <v>999</v>
      </c>
      <c r="Y17" s="69" t="n">
        <v>999</v>
      </c>
      <c r="Z17" s="69" t="n">
        <v>999</v>
      </c>
      <c r="AA17" s="69" t="n">
        <v>999</v>
      </c>
      <c r="AB17" s="69" t="n">
        <v>999</v>
      </c>
      <c r="AC17" s="69" t="n">
        <v>999</v>
      </c>
      <c r="AD17" s="69" t="n">
        <v>999</v>
      </c>
      <c r="AE17" s="69" t="n">
        <v>999</v>
      </c>
      <c r="AF17" s="69" t="n">
        <v>999</v>
      </c>
      <c r="AG17" s="69" t="n">
        <v>999</v>
      </c>
      <c r="AH17" s="69" t="n">
        <v>999</v>
      </c>
      <c r="AI17" s="69" t="n">
        <v>999</v>
      </c>
      <c r="AJ17" s="69" t="n">
        <v>999</v>
      </c>
      <c r="AK17" s="69" t="n">
        <v>999</v>
      </c>
      <c r="AL17" s="69" t="n">
        <v>999</v>
      </c>
      <c r="AM17" s="69" t="n">
        <v>999</v>
      </c>
      <c r="AN17" s="69" t="n">
        <v>999</v>
      </c>
      <c r="AO17" s="69" t="n">
        <v>999</v>
      </c>
      <c r="AP17" s="69" t="n">
        <v>999</v>
      </c>
      <c r="AQ17" s="69" t="n">
        <v>999</v>
      </c>
      <c r="AR17" s="69" t="n">
        <v>999</v>
      </c>
      <c r="AS17" s="69" t="n">
        <v>999</v>
      </c>
      <c r="AT17" s="69" t="n">
        <v>999</v>
      </c>
      <c r="AU17" s="69" t="n">
        <v>999</v>
      </c>
      <c r="AV17" s="69" t="n">
        <v>999</v>
      </c>
      <c r="AW17" s="69" t="n">
        <v>999</v>
      </c>
      <c r="AX17" s="69" t="n">
        <v>999</v>
      </c>
      <c r="AY17" s="69" t="n">
        <v>999</v>
      </c>
      <c r="AZ17" s="69" t="n">
        <v>999</v>
      </c>
      <c r="BA17" s="69" t="n">
        <v>999</v>
      </c>
      <c r="BB17" s="69" t="n">
        <v>999</v>
      </c>
      <c r="BC17" s="69" t="n">
        <v>999</v>
      </c>
      <c r="BD17" s="69" t="n">
        <v>999</v>
      </c>
      <c r="BE17" s="69" t="n">
        <v>999</v>
      </c>
      <c r="BF17" s="69" t="n">
        <v>999</v>
      </c>
      <c r="BG17" s="69" t="n">
        <v>999</v>
      </c>
      <c r="BH17" s="69" t="n">
        <v>999</v>
      </c>
      <c r="BI17" s="69" t="n">
        <v>999</v>
      </c>
      <c r="BJ17" s="69" t="n">
        <v>999</v>
      </c>
      <c r="BK17" s="69" t="n">
        <v>999</v>
      </c>
      <c r="BL17" s="69" t="n">
        <v>999</v>
      </c>
      <c r="BM17" s="69" t="n">
        <v>999</v>
      </c>
      <c r="BN17" s="69" t="n">
        <v>999</v>
      </c>
      <c r="BO17" s="69" t="n">
        <v>999</v>
      </c>
      <c r="BP17" s="69" t="n">
        <v>999</v>
      </c>
      <c r="BQ17" s="69" t="n">
        <v>999</v>
      </c>
      <c r="BR17" s="69" t="n">
        <v>999</v>
      </c>
      <c r="BS17" s="69" t="n">
        <v>999</v>
      </c>
      <c r="BT17" s="69" t="n">
        <v>999</v>
      </c>
      <c r="BU17" s="69" t="n">
        <v>999</v>
      </c>
      <c r="BV17" s="69" t="n">
        <v>999</v>
      </c>
      <c r="BW17" s="69" t="n">
        <v>999</v>
      </c>
      <c r="BX17" s="69" t="n">
        <v>999</v>
      </c>
      <c r="BY17" s="69" t="n">
        <v>999</v>
      </c>
      <c r="BZ17" s="69" t="n">
        <v>999</v>
      </c>
      <c r="CA17" s="69" t="n">
        <v>999</v>
      </c>
      <c r="CB17" s="69" t="n">
        <v>999</v>
      </c>
      <c r="CC17" s="69" t="n">
        <v>999</v>
      </c>
      <c r="CD17" s="69" t="n">
        <v>999</v>
      </c>
      <c r="CE17" s="69" t="n">
        <v>999</v>
      </c>
      <c r="CF17" s="69" t="n">
        <v>999</v>
      </c>
      <c r="CG17" s="69" t="n">
        <v>999</v>
      </c>
      <c r="CH17" s="69" t="n">
        <v>999</v>
      </c>
      <c r="CI17" s="69" t="n">
        <v>999</v>
      </c>
      <c r="CJ17" s="69" t="n">
        <v>999</v>
      </c>
      <c r="CK17" s="69" t="n">
        <v>999</v>
      </c>
      <c r="CL17" s="69" t="n">
        <v>999</v>
      </c>
      <c r="CM17" s="69" t="n">
        <v>999</v>
      </c>
      <c r="CN17" s="69" t="n">
        <v>999</v>
      </c>
      <c r="CO17" s="69" t="n">
        <v>999</v>
      </c>
      <c r="CP17" s="69" t="n">
        <v>999</v>
      </c>
      <c r="CQ17" s="69" t="n">
        <v>999</v>
      </c>
      <c r="CR17" s="69" t="n">
        <v>999</v>
      </c>
      <c r="CS17" s="69" t="n">
        <v>999</v>
      </c>
      <c r="CT17" s="69" t="n">
        <v>999</v>
      </c>
      <c r="CU17" s="69" t="n">
        <v>999</v>
      </c>
      <c r="CV17" s="69" t="n">
        <v>999</v>
      </c>
      <c r="CW17" s="69" t="n">
        <v>999</v>
      </c>
      <c r="CX17" s="69" t="n">
        <v>999</v>
      </c>
      <c r="CY17" s="69" t="n">
        <v>999</v>
      </c>
      <c r="CZ17" s="69" t="n">
        <v>999</v>
      </c>
      <c r="DA17" s="69" t="n">
        <v>999</v>
      </c>
      <c r="DB17" s="69" t="n">
        <v>999</v>
      </c>
      <c r="DC17" s="69" t="n">
        <v>999</v>
      </c>
      <c r="DD17" s="69" t="n">
        <v>999</v>
      </c>
      <c r="DE17" s="69" t="n">
        <v>999</v>
      </c>
      <c r="DF17" s="69" t="n">
        <v>999</v>
      </c>
      <c r="DG17" s="69" t="n">
        <v>999</v>
      </c>
      <c r="DH17" s="69" t="n">
        <v>999</v>
      </c>
      <c r="DI17" s="69" t="n">
        <v>999</v>
      </c>
      <c r="DJ17" s="69" t="n">
        <v>999</v>
      </c>
      <c r="DK17" s="69" t="n">
        <v>999</v>
      </c>
      <c r="DL17" s="69" t="n">
        <v>999</v>
      </c>
      <c r="DM17" s="69" t="n">
        <v>999</v>
      </c>
      <c r="DN17" s="69" t="n">
        <v>999</v>
      </c>
      <c r="DO17" s="69" t="n">
        <v>999</v>
      </c>
      <c r="DP17" s="69" t="n">
        <v>1373.7</v>
      </c>
      <c r="DQ17" s="69" t="n">
        <v>105.9</v>
      </c>
      <c r="DR17" s="69" t="n">
        <v>43.95</v>
      </c>
      <c r="DS17" s="69" t="n">
        <v>117.4</v>
      </c>
      <c r="DT17" s="69" t="n">
        <v>71.6</v>
      </c>
      <c r="DU17" s="69" t="n">
        <v>30.6</v>
      </c>
      <c r="DV17" s="69" t="n">
        <v>69.4</v>
      </c>
      <c r="DW17" s="69" t="n">
        <v>0.441</v>
      </c>
      <c r="DX17" s="69" t="n">
        <v>300</v>
      </c>
      <c r="DY17" s="69" t="n">
        <v>827.8</v>
      </c>
      <c r="DZ17" s="69" t="n">
        <v>87.5</v>
      </c>
      <c r="EA17" s="69" t="n">
        <v>73.2</v>
      </c>
      <c r="EB17" s="69" t="n">
        <v>26.1</v>
      </c>
      <c r="EC17" s="69" t="n">
        <v>3.9</v>
      </c>
      <c r="ED17" s="69" t="n">
        <v>73.2</v>
      </c>
      <c r="EE17" s="69" t="n">
        <v>26.7</v>
      </c>
      <c r="EF17" s="69" t="n">
        <v>2.74</v>
      </c>
      <c r="EG17" s="69" t="n">
        <v>300</v>
      </c>
      <c r="EH17" s="69" t="n">
        <v>934.2</v>
      </c>
      <c r="EI17" s="69" t="n">
        <v>107.4</v>
      </c>
      <c r="EJ17" s="69" t="n">
        <v>65.08</v>
      </c>
      <c r="EK17" s="69" t="n">
        <v>65.6</v>
      </c>
      <c r="EL17" s="69" t="n">
        <v>28.4</v>
      </c>
      <c r="EM17" s="69" t="n">
        <v>83.3</v>
      </c>
      <c r="EN17" s="69" t="n">
        <v>16.6</v>
      </c>
      <c r="EO17" s="69" t="n">
        <v>5.008</v>
      </c>
      <c r="EP17" s="69" t="n">
        <v>300</v>
      </c>
      <c r="EQ17" s="69" t="n">
        <v>559</v>
      </c>
      <c r="ER17" s="69" t="n">
        <v>44.2</v>
      </c>
      <c r="ES17" s="69" t="n">
        <v>107.93</v>
      </c>
      <c r="ET17" s="69" t="n">
        <v>8.6</v>
      </c>
      <c r="EU17" s="69" t="n">
        <v>0.8</v>
      </c>
      <c r="EV17" s="69" t="n">
        <v>93.3</v>
      </c>
      <c r="EW17" s="69" t="n">
        <v>6.7</v>
      </c>
      <c r="EX17" s="69" t="n">
        <v>13.921</v>
      </c>
      <c r="EY17" s="21" t="n">
        <v>270</v>
      </c>
      <c r="EZ17" s="69" t="n">
        <v>999</v>
      </c>
      <c r="FA17" s="69" t="n">
        <v>999</v>
      </c>
      <c r="FB17" s="69" t="n">
        <v>999</v>
      </c>
      <c r="FC17" s="69" t="n">
        <v>999</v>
      </c>
      <c r="FD17" s="69" t="n">
        <v>999</v>
      </c>
      <c r="FE17" s="69" t="n">
        <v>999</v>
      </c>
      <c r="FF17" s="69" t="n">
        <v>999</v>
      </c>
      <c r="FG17" s="69" t="n">
        <v>999</v>
      </c>
      <c r="FH17" s="69" t="n">
        <v>999</v>
      </c>
      <c r="FI17" s="69" t="n">
        <v>999</v>
      </c>
      <c r="FJ17" s="69" t="n">
        <v>999</v>
      </c>
      <c r="FK17" s="69" t="n">
        <v>999</v>
      </c>
      <c r="FL17" s="69" t="n">
        <v>999</v>
      </c>
      <c r="FM17" s="69" t="n">
        <v>999</v>
      </c>
      <c r="FN17" s="69" t="n">
        <v>999</v>
      </c>
      <c r="FO17" s="69" t="n">
        <v>999</v>
      </c>
      <c r="FP17" s="69" t="n">
        <v>999</v>
      </c>
      <c r="FQ17" s="69" t="n">
        <v>999</v>
      </c>
      <c r="FR17" s="69" t="n">
        <v>999</v>
      </c>
      <c r="FS17" s="69" t="n">
        <v>999</v>
      </c>
      <c r="FT17" s="69" t="n">
        <v>999</v>
      </c>
      <c r="FU17" s="69" t="n">
        <v>999</v>
      </c>
      <c r="FV17" s="69" t="n">
        <v>999</v>
      </c>
      <c r="FW17" s="69" t="n">
        <v>999</v>
      </c>
      <c r="FX17" s="69" t="n">
        <v>999</v>
      </c>
      <c r="FY17" s="69" t="n">
        <v>999</v>
      </c>
      <c r="FZ17" s="69" t="n">
        <v>999</v>
      </c>
      <c r="GA17" s="69" t="n">
        <v>999</v>
      </c>
      <c r="GB17" s="69" t="n">
        <v>999</v>
      </c>
      <c r="GC17" s="69" t="n">
        <v>999</v>
      </c>
      <c r="GD17" s="69" t="n">
        <v>999</v>
      </c>
      <c r="GE17" s="69" t="n">
        <v>999</v>
      </c>
      <c r="GF17" s="69" t="n">
        <v>999</v>
      </c>
      <c r="GG17" s="69" t="n">
        <v>999</v>
      </c>
      <c r="GH17" s="69" t="n">
        <v>999</v>
      </c>
      <c r="GI17" s="69" t="n">
        <v>999</v>
      </c>
      <c r="GJ17" s="69" t="n">
        <v>999</v>
      </c>
      <c r="GK17" s="69" t="n">
        <v>999</v>
      </c>
      <c r="GL17" s="69" t="n">
        <v>999</v>
      </c>
      <c r="GM17" s="69" t="n">
        <v>999</v>
      </c>
      <c r="GN17" s="69" t="n">
        <v>999</v>
      </c>
      <c r="GO17" s="69" t="n">
        <v>999</v>
      </c>
      <c r="GP17" s="69" t="n">
        <v>999</v>
      </c>
      <c r="GQ17" s="69" t="n">
        <v>999</v>
      </c>
      <c r="GR17" s="69" t="n">
        <v>999</v>
      </c>
      <c r="GS17" s="69" t="n">
        <v>999</v>
      </c>
      <c r="GT17" s="69" t="n">
        <v>999</v>
      </c>
      <c r="GU17" s="69" t="n">
        <v>999</v>
      </c>
      <c r="GV17" s="69" t="n">
        <v>999</v>
      </c>
      <c r="GW17" s="69" t="n">
        <v>999</v>
      </c>
      <c r="GX17" s="69" t="n">
        <v>999</v>
      </c>
      <c r="GY17" s="69" t="n">
        <v>999</v>
      </c>
      <c r="GZ17" s="69" t="n">
        <v>999</v>
      </c>
      <c r="HA17" s="69" t="n">
        <v>999</v>
      </c>
      <c r="HB17" s="69" t="n">
        <v>999</v>
      </c>
      <c r="HC17" s="69" t="n">
        <v>999</v>
      </c>
      <c r="HD17" s="69" t="n">
        <v>999</v>
      </c>
      <c r="HE17" s="69" t="n">
        <v>999</v>
      </c>
      <c r="HF17" s="69" t="n">
        <v>999</v>
      </c>
      <c r="HG17" s="69" t="n">
        <v>999</v>
      </c>
      <c r="HH17" s="69" t="n">
        <v>999</v>
      </c>
      <c r="HI17" s="69" t="n">
        <v>999</v>
      </c>
      <c r="HJ17" s="69" t="n">
        <v>999</v>
      </c>
      <c r="HK17" s="69" t="n">
        <v>999</v>
      </c>
      <c r="HL17" s="69" t="n">
        <v>999</v>
      </c>
      <c r="HM17" s="69" t="n">
        <v>999</v>
      </c>
      <c r="HN17" s="69" t="n">
        <v>999</v>
      </c>
      <c r="HO17" s="69" t="n">
        <v>999</v>
      </c>
      <c r="HP17" s="69" t="n">
        <v>999</v>
      </c>
      <c r="HQ17" s="69" t="n">
        <v>999</v>
      </c>
      <c r="HR17" s="69" t="n">
        <v>999</v>
      </c>
      <c r="HS17" s="69" t="n">
        <v>999</v>
      </c>
      <c r="HT17" s="69" t="n">
        <v>999</v>
      </c>
      <c r="HU17" s="69" t="n">
        <v>999</v>
      </c>
      <c r="HV17" s="69" t="n">
        <v>999</v>
      </c>
      <c r="HW17" s="69" t="n">
        <v>999</v>
      </c>
      <c r="HX17" s="69" t="n">
        <v>999</v>
      </c>
      <c r="HY17" s="69" t="n">
        <v>999</v>
      </c>
      <c r="HZ17" s="69" t="n">
        <v>999</v>
      </c>
      <c r="IA17" s="69" t="n">
        <v>999</v>
      </c>
      <c r="IB17" s="69" t="n">
        <v>999</v>
      </c>
      <c r="IC17" s="69" t="n">
        <v>999</v>
      </c>
      <c r="ID17" s="69" t="n">
        <v>999</v>
      </c>
      <c r="IE17" s="69" t="n">
        <v>999</v>
      </c>
      <c r="IF17" s="69" t="n">
        <v>999</v>
      </c>
      <c r="IG17" s="69" t="n">
        <v>999</v>
      </c>
      <c r="IH17" s="69" t="n">
        <v>999</v>
      </c>
      <c r="II17" s="69" t="n">
        <v>999</v>
      </c>
      <c r="IJ17" s="69" t="n">
        <v>999</v>
      </c>
      <c r="IK17" s="69" t="n">
        <v>999</v>
      </c>
      <c r="IL17" s="69" t="n">
        <v>999</v>
      </c>
      <c r="IM17" s="69" t="n">
        <v>999</v>
      </c>
      <c r="IN17" s="69" t="n">
        <v>999</v>
      </c>
      <c r="IO17" s="69" t="n">
        <v>999</v>
      </c>
      <c r="IP17" s="69" t="n">
        <v>999</v>
      </c>
      <c r="IQ17" s="69" t="n">
        <v>999</v>
      </c>
      <c r="IR17" s="69" t="n">
        <v>999</v>
      </c>
      <c r="IS17" s="69" t="n">
        <v>999</v>
      </c>
      <c r="IT17" s="69" t="n">
        <v>999</v>
      </c>
      <c r="IU17" s="69" t="n">
        <v>999</v>
      </c>
      <c r="IV17" s="69" t="n">
        <v>999</v>
      </c>
      <c r="IW17" s="69" t="n">
        <v>999</v>
      </c>
      <c r="IX17" s="69" t="n">
        <v>999</v>
      </c>
      <c r="IY17" s="69" t="n">
        <v>999</v>
      </c>
      <c r="IZ17" s="69" t="n">
        <v>999</v>
      </c>
      <c r="JA17" s="69" t="n">
        <v>999</v>
      </c>
      <c r="JB17" s="69" t="n">
        <v>999</v>
      </c>
      <c r="JC17" s="69" t="n">
        <v>999</v>
      </c>
      <c r="JD17" s="70" t="n">
        <v>1.8</v>
      </c>
      <c r="JE17" s="70" t="n">
        <v>10.7</v>
      </c>
      <c r="JF17" s="75" t="n">
        <v>999</v>
      </c>
      <c r="JG17" s="75" t="n">
        <v>999</v>
      </c>
      <c r="JH17" s="75" t="n">
        <v>999</v>
      </c>
      <c r="JI17" s="75" t="n">
        <v>999</v>
      </c>
      <c r="JJ17" s="75" t="n">
        <v>999</v>
      </c>
      <c r="JK17" s="75" t="n">
        <v>999</v>
      </c>
      <c r="JL17" s="70" t="n">
        <v>122</v>
      </c>
      <c r="JM17" s="70" t="n">
        <v>123</v>
      </c>
      <c r="JN17" s="75" t="n">
        <v>999</v>
      </c>
      <c r="JO17" s="75" t="n">
        <v>999</v>
      </c>
      <c r="JP17" s="75" t="n">
        <v>999</v>
      </c>
      <c r="JQ17" s="75" t="n">
        <v>999</v>
      </c>
      <c r="JR17" s="75" t="n">
        <v>999</v>
      </c>
      <c r="JS17" s="75" t="n">
        <v>999</v>
      </c>
      <c r="JT17" s="70" t="n">
        <v>61.8</v>
      </c>
      <c r="JU17" s="70" t="n">
        <v>59</v>
      </c>
      <c r="JV17" s="75" t="n">
        <v>999</v>
      </c>
      <c r="JW17" s="75" t="n">
        <v>999</v>
      </c>
      <c r="JX17" s="75" t="n">
        <v>999</v>
      </c>
      <c r="JY17" s="75" t="n">
        <v>999</v>
      </c>
      <c r="JZ17" s="75" t="n">
        <v>999</v>
      </c>
      <c r="KA17" s="75" t="n">
        <v>999</v>
      </c>
      <c r="KB17" s="70" t="n">
        <v>13.2</v>
      </c>
      <c r="KC17" s="70" t="n">
        <v>13.2</v>
      </c>
      <c r="KD17" s="75" t="n">
        <v>999</v>
      </c>
      <c r="KE17" s="75" t="n">
        <v>999</v>
      </c>
      <c r="KF17" s="75" t="n">
        <v>999</v>
      </c>
      <c r="KG17" s="75" t="n">
        <v>999</v>
      </c>
      <c r="KH17" s="75" t="n">
        <v>999</v>
      </c>
      <c r="KI17" s="75" t="n">
        <v>999</v>
      </c>
      <c r="KJ17" s="70" t="n">
        <v>0</v>
      </c>
      <c r="KK17" s="70" t="n">
        <v>3.4</v>
      </c>
      <c r="KL17" s="75" t="n">
        <v>999</v>
      </c>
      <c r="KM17" s="75" t="n">
        <v>999</v>
      </c>
      <c r="KN17" s="75" t="n">
        <v>999</v>
      </c>
      <c r="KO17" s="75" t="n">
        <v>999</v>
      </c>
      <c r="KP17" s="75" t="n">
        <v>999</v>
      </c>
      <c r="KQ17" s="75" t="n">
        <v>999</v>
      </c>
      <c r="KR17" s="70" t="n">
        <v>0</v>
      </c>
      <c r="KS17" s="70" t="n">
        <v>2.9</v>
      </c>
      <c r="KT17" s="75" t="n">
        <v>999</v>
      </c>
      <c r="KU17" s="75" t="n">
        <v>999</v>
      </c>
      <c r="KV17" s="75" t="n">
        <v>999</v>
      </c>
      <c r="KW17" s="75" t="n">
        <v>999</v>
      </c>
      <c r="KX17" s="75" t="n">
        <v>999</v>
      </c>
      <c r="KY17" s="75" t="n">
        <v>999</v>
      </c>
      <c r="KZ17" s="70" t="n">
        <v>8.9</v>
      </c>
      <c r="LA17" s="70" t="n">
        <v>5.5</v>
      </c>
      <c r="LB17" s="75" t="n">
        <v>999</v>
      </c>
      <c r="LC17" s="75" t="n">
        <v>999</v>
      </c>
      <c r="LD17" s="75" t="n">
        <v>999</v>
      </c>
      <c r="LE17" s="75" t="n">
        <v>999</v>
      </c>
      <c r="LF17" s="75" t="n">
        <v>999</v>
      </c>
      <c r="LG17" s="75" t="n">
        <v>999</v>
      </c>
      <c r="LH17" s="70" t="n">
        <v>1.2</v>
      </c>
      <c r="LI17" s="70" t="n">
        <v>2</v>
      </c>
      <c r="LJ17" s="75" t="n">
        <v>999</v>
      </c>
      <c r="LK17" s="75" t="n">
        <v>999</v>
      </c>
      <c r="LL17" s="75" t="n">
        <v>999</v>
      </c>
      <c r="LM17" s="75" t="n">
        <v>999</v>
      </c>
      <c r="LN17" s="75" t="n">
        <v>999</v>
      </c>
      <c r="LO17" s="76" t="n">
        <v>999</v>
      </c>
      <c r="LP17" s="1" t="n">
        <v>-1</v>
      </c>
      <c r="LQ17" s="1" t="n">
        <v>-1</v>
      </c>
      <c r="LR17" s="1" t="n">
        <v>-1</v>
      </c>
      <c r="LS17" s="1" t="n">
        <v>-1</v>
      </c>
      <c r="LT17" s="1" t="n">
        <v>-1</v>
      </c>
      <c r="LU17" s="1" t="n">
        <v>-1</v>
      </c>
      <c r="LV17" s="1" t="n">
        <v>-1</v>
      </c>
      <c r="LW17" s="1" t="n">
        <v>-1</v>
      </c>
      <c r="LX17" s="1" t="n">
        <v>-1</v>
      </c>
      <c r="LY17" s="1" t="n">
        <v>-1</v>
      </c>
      <c r="LZ17" s="1" t="n">
        <v>-1</v>
      </c>
      <c r="MA17" s="1" t="n">
        <v>-1</v>
      </c>
      <c r="MB17" s="1" t="n">
        <v>-1</v>
      </c>
      <c r="MC17" s="1" t="n">
        <v>-1</v>
      </c>
      <c r="MD17" s="1" t="n">
        <v>-1</v>
      </c>
      <c r="ME17" s="1" t="n">
        <v>-1</v>
      </c>
      <c r="MF17" s="1" t="n">
        <v>-1</v>
      </c>
      <c r="MG17" s="1" t="n">
        <v>-1</v>
      </c>
      <c r="MH17" s="1" t="n">
        <v>-1</v>
      </c>
      <c r="MI17" s="1" t="n">
        <v>-1</v>
      </c>
      <c r="MJ17" s="1" t="n">
        <v>-1</v>
      </c>
      <c r="MK17" s="1" t="n">
        <v>-1</v>
      </c>
      <c r="ML17" s="1" t="n">
        <v>-1</v>
      </c>
      <c r="MM17" s="1" t="n">
        <v>-1</v>
      </c>
      <c r="MN17" s="1" t="n">
        <v>-1</v>
      </c>
      <c r="MO17" s="1" t="n">
        <v>-1</v>
      </c>
      <c r="MP17" s="1" t="n">
        <v>-1</v>
      </c>
      <c r="MQ17" s="1" t="n">
        <v>-1</v>
      </c>
      <c r="MR17" s="1" t="n">
        <v>-1</v>
      </c>
      <c r="MS17" s="1" t="n">
        <v>-1</v>
      </c>
      <c r="MT17" s="1" t="n">
        <v>-1</v>
      </c>
      <c r="MU17" s="1" t="n">
        <v>-1</v>
      </c>
      <c r="MV17" s="1" t="n">
        <v>-1</v>
      </c>
      <c r="MW17" s="1" t="n">
        <v>-1</v>
      </c>
      <c r="MX17" s="1" t="n">
        <v>-1</v>
      </c>
      <c r="MY17" s="1" t="n">
        <v>-1</v>
      </c>
      <c r="MZ17" s="1" t="n">
        <v>-1</v>
      </c>
      <c r="NA17" s="1" t="n">
        <v>-1</v>
      </c>
      <c r="NB17" s="1" t="n">
        <v>-1</v>
      </c>
      <c r="NC17" s="1" t="n">
        <v>-1</v>
      </c>
      <c r="ND17" s="1" t="n">
        <v>-1</v>
      </c>
      <c r="NE17" s="1" t="n">
        <v>-1</v>
      </c>
      <c r="NF17" s="1" t="n">
        <v>-1</v>
      </c>
      <c r="NG17" s="1" t="n">
        <v>-1</v>
      </c>
      <c r="NH17" s="1" t="n">
        <v>-1</v>
      </c>
      <c r="NI17" s="1" t="n">
        <v>-1</v>
      </c>
      <c r="NJ17" s="1" t="n">
        <v>-1</v>
      </c>
      <c r="NK17" s="1" t="n">
        <v>-1</v>
      </c>
      <c r="NL17" s="1" t="n">
        <v>-1</v>
      </c>
      <c r="NM17" s="1" t="n">
        <v>-1</v>
      </c>
      <c r="NN17" s="1" t="n">
        <v>-1</v>
      </c>
      <c r="NO17" s="1" t="n">
        <v>-1</v>
      </c>
      <c r="NP17" s="1" t="n">
        <v>-1</v>
      </c>
      <c r="NQ17" s="1" t="n">
        <v>-1</v>
      </c>
      <c r="NR17" s="1" t="n">
        <v>-1</v>
      </c>
      <c r="NS17" s="1" t="n">
        <v>-1</v>
      </c>
      <c r="NT17" s="1" t="n">
        <v>-1</v>
      </c>
      <c r="NU17" s="1" t="n">
        <v>-1</v>
      </c>
      <c r="NV17" s="1" t="n">
        <v>-1</v>
      </c>
      <c r="NW17" s="1" t="n">
        <v>-1</v>
      </c>
      <c r="NX17" s="1" t="n">
        <v>-1</v>
      </c>
      <c r="NY17" s="1" t="n">
        <v>-1</v>
      </c>
      <c r="NZ17" s="1" t="n">
        <v>-1</v>
      </c>
      <c r="OA17" s="1" t="n">
        <v>-1</v>
      </c>
      <c r="OB17" s="1" t="n">
        <v>-1</v>
      </c>
      <c r="OC17" s="1" t="n">
        <v>-1</v>
      </c>
      <c r="OD17" s="1" t="n">
        <v>-1</v>
      </c>
      <c r="OE17" s="1" t="n">
        <v>-1</v>
      </c>
      <c r="OF17" s="1" t="n">
        <v>-1</v>
      </c>
      <c r="OG17" s="1" t="n">
        <v>-1</v>
      </c>
      <c r="OH17" s="1" t="n">
        <v>-1</v>
      </c>
      <c r="OI17" s="1" t="n">
        <v>-1</v>
      </c>
      <c r="OJ17" s="1" t="n">
        <v>-1</v>
      </c>
      <c r="OK17" s="1" t="n">
        <v>-1</v>
      </c>
      <c r="OL17" s="1" t="n">
        <v>-1</v>
      </c>
      <c r="OM17" s="1" t="n">
        <v>-1</v>
      </c>
      <c r="ON17" s="1" t="n">
        <v>-1</v>
      </c>
      <c r="OO17" s="1" t="n">
        <v>-1</v>
      </c>
      <c r="OP17" s="1" t="n">
        <v>-1</v>
      </c>
      <c r="OQ17" s="1" t="n">
        <v>-1</v>
      </c>
      <c r="OR17" s="1" t="n">
        <v>-1</v>
      </c>
      <c r="OS17" s="1" t="n">
        <v>-1</v>
      </c>
      <c r="OT17" s="1" t="n">
        <v>-1</v>
      </c>
      <c r="OU17" s="1" t="n">
        <v>-1</v>
      </c>
      <c r="OV17" s="1" t="n">
        <v>-1</v>
      </c>
      <c r="OW17" s="1" t="n">
        <v>-1</v>
      </c>
      <c r="OX17" s="1" t="n">
        <v>-1</v>
      </c>
      <c r="OY17" s="1" t="n">
        <v>-1</v>
      </c>
      <c r="OZ17" s="1" t="n">
        <v>-1</v>
      </c>
      <c r="PA17" s="1" t="n">
        <v>-1</v>
      </c>
      <c r="PB17" s="1" t="n">
        <v>-1</v>
      </c>
      <c r="PD17" s="1" t="n">
        <v>106</v>
      </c>
      <c r="PE17" s="1" t="n">
        <v>76</v>
      </c>
      <c r="PF17" s="1" t="n">
        <f aca="false">PE17+(PD17-PE17)/3</f>
        <v>86</v>
      </c>
      <c r="PG17" s="1" t="n">
        <v>1.75</v>
      </c>
      <c r="PH17" s="1" t="n">
        <v>35</v>
      </c>
      <c r="PI17" s="1" t="n">
        <v>10</v>
      </c>
      <c r="PJ17" s="1" t="n">
        <v>49</v>
      </c>
      <c r="PK17" s="1" t="n">
        <f aca="false">PJ17/PG17</f>
        <v>28</v>
      </c>
      <c r="PL17" s="1" t="n">
        <v>9</v>
      </c>
      <c r="PM17" s="1" t="n">
        <f aca="false">PI17+PJ17+PL17</f>
        <v>68</v>
      </c>
      <c r="PN17" s="1" t="n">
        <v>28</v>
      </c>
      <c r="PO17" s="1" t="n">
        <f aca="false">(PJ17-PN17)/PJ17</f>
        <v>0.428571428571429</v>
      </c>
      <c r="PP17" s="1" t="n">
        <v>75</v>
      </c>
      <c r="PQ17" s="1" t="n">
        <f aca="false">(PI17+PL17)/PJ17</f>
        <v>0.387755102040816</v>
      </c>
      <c r="PR17" s="23" t="n">
        <f aca="false">(0.8*(1.04*(POWER(PM17,3)-POWER(PJ17,3)))+0.6)/1000</f>
        <v>163.724056</v>
      </c>
      <c r="PS17" s="1" t="n">
        <f aca="false">PR17/PG17</f>
        <v>93.5566034285714</v>
      </c>
      <c r="PT17" s="1" t="n">
        <v>56</v>
      </c>
      <c r="PU17" s="1" t="n">
        <v>28</v>
      </c>
      <c r="PV17" s="1" t="n">
        <f aca="false">PT17/PU17</f>
        <v>2</v>
      </c>
      <c r="PW17" s="1" t="n">
        <v>192</v>
      </c>
      <c r="PX17" s="1" t="n">
        <v>12</v>
      </c>
      <c r="PY17" s="1" t="n">
        <f aca="false">PT17/PX17</f>
        <v>4.66666666666667</v>
      </c>
      <c r="PZ17" s="1" t="n">
        <v>24.9</v>
      </c>
      <c r="QA17" s="1" t="n">
        <v>2.4</v>
      </c>
      <c r="QB17" s="1" t="n">
        <f aca="false">((3.14*POWER(QA17,2)/4)*PZ17*PH17)/1000</f>
        <v>3.9405744</v>
      </c>
      <c r="QC17" s="1" t="n">
        <f aca="false">QB17/PH17*1000</f>
        <v>112.58784</v>
      </c>
      <c r="QD17" s="1" t="n">
        <f aca="false">QB17/PG17</f>
        <v>2.2517568</v>
      </c>
      <c r="QE17" s="1" t="n">
        <v>-1</v>
      </c>
      <c r="QF17" s="1" t="n">
        <v>23</v>
      </c>
      <c r="QG17" s="1" t="n">
        <v>51</v>
      </c>
      <c r="QH17" s="1" t="n">
        <v>23</v>
      </c>
      <c r="QI17" s="1" t="n">
        <f aca="false">QG17/QH17</f>
        <v>2.21739130434783</v>
      </c>
      <c r="QJ17" s="1" t="n">
        <v>222</v>
      </c>
      <c r="QK17" s="1" t="n">
        <v>-1</v>
      </c>
      <c r="QL17" s="1" t="n">
        <v>74</v>
      </c>
      <c r="QM17" s="1" t="n">
        <f aca="false">QL17/PG17</f>
        <v>42.2857142857143</v>
      </c>
      <c r="QN17" s="1" t="n">
        <v>49</v>
      </c>
      <c r="QO17" s="1" t="n">
        <f aca="false">QN17/PG17</f>
        <v>28</v>
      </c>
      <c r="QP17" s="1" t="n">
        <v>-1</v>
      </c>
      <c r="QQ17" s="1" t="n">
        <v>-1</v>
      </c>
      <c r="QR17" s="1" t="n">
        <v>-1</v>
      </c>
      <c r="QS17" s="1" t="n">
        <v>-1</v>
      </c>
      <c r="QT17" s="1" t="n">
        <v>-1</v>
      </c>
      <c r="QU17" s="1" t="n">
        <v>-1</v>
      </c>
      <c r="QV17" s="1" t="n">
        <v>20.4</v>
      </c>
      <c r="QW17" s="1" t="n">
        <v>10.8</v>
      </c>
      <c r="QX17" s="1" t="n">
        <f aca="false">QV17/PG17</f>
        <v>11.6571428571429</v>
      </c>
      <c r="QY17" s="1" t="n">
        <f aca="false">QW17/PG17</f>
        <v>6.17142857142857</v>
      </c>
      <c r="QZ17" s="23" t="n">
        <f aca="false">(QV17-QW17)/QV17</f>
        <v>0.470588235294118</v>
      </c>
      <c r="RA17" s="1" t="n">
        <v>88</v>
      </c>
      <c r="RB17" s="1" t="n">
        <v>61</v>
      </c>
      <c r="RC17" s="1" t="n">
        <f aca="false">RB17+(RA17-RB17)/3</f>
        <v>70</v>
      </c>
      <c r="RD17" s="1" t="n">
        <v>73</v>
      </c>
      <c r="RE17" s="1" t="n">
        <v>10</v>
      </c>
      <c r="RF17" s="1" t="n">
        <v>51</v>
      </c>
      <c r="RG17" s="1" t="n">
        <f aca="false">RF17/PG17</f>
        <v>29.1428571428571</v>
      </c>
      <c r="RH17" s="1" t="n">
        <v>9</v>
      </c>
      <c r="RI17" s="1" t="n">
        <f aca="false">RE17+RF17+RH17</f>
        <v>70</v>
      </c>
      <c r="RJ17" s="1" t="n">
        <v>30</v>
      </c>
      <c r="RK17" s="23" t="n">
        <f aca="false">(RF17-RJ17)/RF17</f>
        <v>0.411764705882353</v>
      </c>
      <c r="RL17" s="1" t="n">
        <v>71</v>
      </c>
      <c r="RM17" s="1" t="n">
        <f aca="false">(RE17+RH17)/RF17</f>
        <v>0.372549019607843</v>
      </c>
      <c r="RN17" s="1" t="n">
        <f aca="false">(0.8*(1.04*(POWER(RI17,3)-POWER(RF17,3)))+0.6)/1000</f>
        <v>175.010968</v>
      </c>
      <c r="RO17" s="1" t="n">
        <f aca="false">RN17/PG17</f>
        <v>100.006267428571</v>
      </c>
      <c r="RP17" s="1" t="n">
        <v>42</v>
      </c>
      <c r="RQ17" s="1" t="n">
        <v>46</v>
      </c>
      <c r="RR17" s="23" t="n">
        <f aca="false">RP17/RQ17</f>
        <v>0.91304347826087</v>
      </c>
      <c r="RS17" s="1" t="n">
        <v>245</v>
      </c>
      <c r="RT17" s="1" t="n">
        <v>8</v>
      </c>
      <c r="RU17" s="23" t="n">
        <f aca="false">RP17/RT17</f>
        <v>5.25</v>
      </c>
      <c r="RV17" s="1" t="n">
        <v>15</v>
      </c>
      <c r="RW17" s="1" t="n">
        <f aca="false">((3.14*POWER(QA17,2)/4)*RV17*RD17)/1000</f>
        <v>4.951152</v>
      </c>
      <c r="RX17" s="1" t="n">
        <f aca="false">RW17/RD17*1000</f>
        <v>67.824</v>
      </c>
      <c r="RY17" s="1" t="n">
        <f aca="false">RW17/PG17</f>
        <v>2.82922971428571</v>
      </c>
      <c r="RZ17" s="1" t="n">
        <v>11.5</v>
      </c>
      <c r="SA17" s="1" t="n">
        <v>18</v>
      </c>
      <c r="SB17" s="1" t="n">
        <v>24</v>
      </c>
      <c r="SC17" s="1" t="n">
        <v>25</v>
      </c>
      <c r="SD17" s="23" t="n">
        <f aca="false">SB17/SC17</f>
        <v>0.96</v>
      </c>
      <c r="SE17" s="1" t="n">
        <v>152</v>
      </c>
      <c r="SF17" s="1" t="n">
        <v>8</v>
      </c>
      <c r="SG17" s="1" t="n">
        <v>75</v>
      </c>
      <c r="SH17" s="1" t="n">
        <f aca="false">SG17/PG17</f>
        <v>42.8571428571429</v>
      </c>
      <c r="SI17" s="1" t="n">
        <v>45</v>
      </c>
      <c r="SJ17" s="1" t="n">
        <f aca="false">SI17/PG17</f>
        <v>25.7142857142857</v>
      </c>
      <c r="SK17" s="1" t="n">
        <v>80</v>
      </c>
      <c r="SL17" s="1" t="n">
        <f aca="false">SK17/PG17</f>
        <v>45.7142857142857</v>
      </c>
      <c r="SM17" s="1" t="n">
        <v>35</v>
      </c>
      <c r="SN17" s="1" t="n">
        <f aca="false">SM17/PG17</f>
        <v>20</v>
      </c>
      <c r="SO17" s="1" t="n">
        <f aca="false">SK17-SM17</f>
        <v>45</v>
      </c>
      <c r="SP17" s="1" t="n">
        <v>56</v>
      </c>
      <c r="SQ17" s="1" t="n">
        <v>22.5</v>
      </c>
      <c r="SR17" s="1" t="n">
        <v>10.6</v>
      </c>
      <c r="SS17" s="1" t="n">
        <f aca="false">SQ17/PG17</f>
        <v>12.8571428571429</v>
      </c>
      <c r="ST17" s="1" t="n">
        <f aca="false">SR17/PG17</f>
        <v>6.05714285714286</v>
      </c>
      <c r="SU17" s="23" t="n">
        <f aca="false">(SQ17-SR17)/SQ17</f>
        <v>0.528888888888889</v>
      </c>
      <c r="SV17" s="1" t="n">
        <v>-1</v>
      </c>
      <c r="SW17" s="1" t="n">
        <v>-1</v>
      </c>
      <c r="SX17" s="1" t="n">
        <v>-1</v>
      </c>
      <c r="SY17" s="1" t="n">
        <v>-1</v>
      </c>
      <c r="SZ17" s="1" t="n">
        <v>-1</v>
      </c>
      <c r="TA17" s="1" t="n">
        <v>-1</v>
      </c>
      <c r="TB17" s="1" t="n">
        <v>-1</v>
      </c>
      <c r="TC17" s="1" t="n">
        <v>-1</v>
      </c>
      <c r="TD17" s="1" t="n">
        <v>-1</v>
      </c>
      <c r="TE17" s="1" t="n">
        <v>-1</v>
      </c>
      <c r="TF17" s="1" t="n">
        <v>-1</v>
      </c>
      <c r="TG17" s="1" t="n">
        <v>-1</v>
      </c>
      <c r="TH17" s="1" t="n">
        <v>-1</v>
      </c>
      <c r="TI17" s="1" t="n">
        <v>-1</v>
      </c>
      <c r="TJ17" s="1" t="n">
        <v>-1</v>
      </c>
      <c r="TK17" s="1" t="n">
        <v>-1</v>
      </c>
      <c r="TL17" s="1" t="n">
        <v>-1</v>
      </c>
      <c r="TM17" s="1" t="n">
        <v>-1</v>
      </c>
      <c r="TN17" s="1" t="n">
        <v>-1</v>
      </c>
      <c r="TO17" s="1" t="n">
        <v>-1</v>
      </c>
      <c r="TP17" s="1" t="n">
        <v>-1</v>
      </c>
      <c r="TQ17" s="1" t="n">
        <v>-1</v>
      </c>
      <c r="TR17" s="1" t="n">
        <v>-1</v>
      </c>
      <c r="TS17" s="1" t="n">
        <f aca="false">TR17/SY17*1000</f>
        <v>1000</v>
      </c>
      <c r="TT17" s="1" t="n">
        <v>-1</v>
      </c>
      <c r="TU17" s="1" t="n">
        <v>-1</v>
      </c>
      <c r="TV17" s="1" t="n">
        <v>-1</v>
      </c>
      <c r="TW17" s="1" t="n">
        <v>-1</v>
      </c>
      <c r="TX17" s="1" t="n">
        <v>-1</v>
      </c>
      <c r="TY17" s="1" t="n">
        <v>-1</v>
      </c>
      <c r="TZ17" s="1" t="n">
        <v>-1</v>
      </c>
      <c r="UA17" s="1" t="n">
        <v>-1</v>
      </c>
      <c r="UB17" s="1" t="n">
        <v>-1</v>
      </c>
      <c r="UC17" s="1" t="n">
        <v>-1</v>
      </c>
      <c r="UD17" s="1" t="n">
        <v>-1</v>
      </c>
      <c r="UE17" s="1" t="n">
        <v>-1</v>
      </c>
      <c r="UF17" s="1" t="n">
        <v>-1</v>
      </c>
      <c r="UG17" s="1" t="n">
        <v>-1</v>
      </c>
      <c r="UH17" s="1" t="n">
        <v>-1</v>
      </c>
      <c r="UI17" s="1" t="n">
        <v>-1</v>
      </c>
      <c r="UJ17" s="1" t="n">
        <v>-1</v>
      </c>
      <c r="UK17" s="1" t="n">
        <v>-1</v>
      </c>
      <c r="UL17" s="1" t="n">
        <v>-1</v>
      </c>
      <c r="UM17" s="1" t="n">
        <v>-1</v>
      </c>
      <c r="UN17" s="1" t="n">
        <v>-1</v>
      </c>
      <c r="UO17" s="1" t="n">
        <v>-1</v>
      </c>
      <c r="UP17" s="1" t="n">
        <v>-1</v>
      </c>
      <c r="UQ17" s="1" t="n">
        <v>-1</v>
      </c>
      <c r="UR17" s="1" t="n">
        <v>-1</v>
      </c>
      <c r="US17" s="1" t="n">
        <v>-1</v>
      </c>
      <c r="UT17" s="1" t="n">
        <v>-1</v>
      </c>
      <c r="UU17" s="1" t="n">
        <v>-1</v>
      </c>
      <c r="UV17" s="1" t="n">
        <v>-1</v>
      </c>
      <c r="UW17" s="1" t="n">
        <v>-1</v>
      </c>
      <c r="UX17" s="1" t="n">
        <v>-1</v>
      </c>
      <c r="UY17" s="1" t="n">
        <v>-1</v>
      </c>
      <c r="UZ17" s="1" t="n">
        <v>-1</v>
      </c>
      <c r="VA17" s="1" t="n">
        <v>-1</v>
      </c>
      <c r="VB17" s="1" t="n">
        <v>-1</v>
      </c>
      <c r="VC17" s="1" t="n">
        <v>-1</v>
      </c>
      <c r="VD17" s="1" t="n">
        <v>-1</v>
      </c>
      <c r="VE17" s="1" t="n">
        <v>-1</v>
      </c>
      <c r="VF17" s="1" t="n">
        <v>-1</v>
      </c>
      <c r="VG17" s="1" t="n">
        <v>-1</v>
      </c>
      <c r="VH17" s="1" t="n">
        <v>-1</v>
      </c>
      <c r="VI17" s="1" t="n">
        <v>-1</v>
      </c>
      <c r="VJ17" s="1" t="n">
        <v>-1</v>
      </c>
      <c r="VK17" s="1" t="n">
        <v>-1</v>
      </c>
      <c r="VL17" s="1" t="n">
        <v>-1</v>
      </c>
      <c r="VM17" s="1" t="n">
        <v>-1</v>
      </c>
      <c r="VN17" s="1" t="n">
        <v>-1</v>
      </c>
      <c r="VO17" s="1" t="n">
        <v>-1</v>
      </c>
      <c r="VP17" s="1" t="n">
        <v>-1</v>
      </c>
      <c r="VQ17" s="1" t="n">
        <v>-1</v>
      </c>
      <c r="VR17" s="1" t="n">
        <v>-1</v>
      </c>
      <c r="VS17" s="1" t="n">
        <v>-1</v>
      </c>
      <c r="VT17" s="1" t="n">
        <v>-1</v>
      </c>
      <c r="VU17" s="1" t="n">
        <v>-1</v>
      </c>
      <c r="VV17" s="1" t="n">
        <v>-1</v>
      </c>
      <c r="VW17" s="1" t="n">
        <v>-1</v>
      </c>
      <c r="VX17" s="1" t="n">
        <v>-1</v>
      </c>
      <c r="VY17" s="1" t="n">
        <v>-1</v>
      </c>
      <c r="VZ17" s="1" t="n">
        <v>-1</v>
      </c>
      <c r="WA17" s="1" t="n">
        <v>-1</v>
      </c>
      <c r="WB17" s="1" t="n">
        <v>-1</v>
      </c>
      <c r="WC17" s="1" t="n">
        <v>-1</v>
      </c>
      <c r="WD17" s="1" t="n">
        <v>-1</v>
      </c>
      <c r="WE17" s="1" t="n">
        <v>-1</v>
      </c>
      <c r="WF17" s="1" t="n">
        <v>-1</v>
      </c>
      <c r="WG17" s="1" t="n">
        <v>-1</v>
      </c>
      <c r="WH17" s="1" t="n">
        <v>-1</v>
      </c>
      <c r="WI17" s="1" t="n">
        <v>-1</v>
      </c>
      <c r="WJ17" s="1" t="n">
        <v>-1</v>
      </c>
      <c r="WK17" s="1" t="n">
        <v>-1</v>
      </c>
      <c r="WL17" s="1" t="n">
        <v>-1</v>
      </c>
      <c r="WM17" s="1" t="n">
        <v>-1</v>
      </c>
      <c r="WN17" s="1" t="n">
        <v>-1</v>
      </c>
      <c r="WO17" s="1" t="n">
        <v>-1</v>
      </c>
      <c r="WP17" s="1" t="n">
        <v>-1</v>
      </c>
      <c r="WQ17" s="1" t="n">
        <v>-1</v>
      </c>
      <c r="WR17" s="1" t="n">
        <v>-1</v>
      </c>
      <c r="WS17" s="1" t="n">
        <v>-1</v>
      </c>
      <c r="WT17" s="1" t="n">
        <v>-1</v>
      </c>
      <c r="WU17" s="1" t="n">
        <v>-1</v>
      </c>
      <c r="WV17" s="1" t="n">
        <v>-1</v>
      </c>
      <c r="WW17" s="1" t="n">
        <v>-1</v>
      </c>
      <c r="WX17" s="1" t="n">
        <v>-1</v>
      </c>
      <c r="WY17" s="1" t="n">
        <v>-1</v>
      </c>
      <c r="WZ17" s="1" t="n">
        <v>-1</v>
      </c>
      <c r="XA17" s="1" t="n">
        <v>-1</v>
      </c>
      <c r="XB17" s="1" t="n">
        <v>-1</v>
      </c>
      <c r="XC17" s="1" t="n">
        <v>-1</v>
      </c>
      <c r="XD17" s="1" t="n">
        <v>-1</v>
      </c>
      <c r="XE17" s="1" t="n">
        <v>-1</v>
      </c>
      <c r="XF17" s="1" t="n">
        <v>-1</v>
      </c>
      <c r="XG17" s="1" t="n">
        <v>-1</v>
      </c>
      <c r="XH17" s="1" t="n">
        <v>-1</v>
      </c>
      <c r="XI17" s="1" t="n">
        <v>-1</v>
      </c>
      <c r="XJ17" s="1" t="n">
        <v>-1</v>
      </c>
      <c r="XK17" s="1" t="n">
        <v>-1</v>
      </c>
      <c r="XL17" s="1" t="n">
        <v>-1</v>
      </c>
      <c r="XM17" s="1" t="n">
        <v>-1</v>
      </c>
      <c r="XN17" s="1" t="n">
        <v>-1</v>
      </c>
      <c r="XO17" s="1" t="n">
        <v>-1</v>
      </c>
      <c r="XP17" s="1" t="n">
        <v>-1</v>
      </c>
      <c r="XQ17" s="1" t="n">
        <v>-1</v>
      </c>
      <c r="XR17" s="1" t="n">
        <v>-1</v>
      </c>
      <c r="XS17" s="1" t="n">
        <v>-1</v>
      </c>
      <c r="XT17" s="1" t="n">
        <v>-1</v>
      </c>
      <c r="XU17" s="1" t="n">
        <v>-1</v>
      </c>
      <c r="XV17" s="1" t="n">
        <v>-1</v>
      </c>
      <c r="XW17" s="1" t="n">
        <v>-1</v>
      </c>
      <c r="XX17" s="1" t="n">
        <v>-1</v>
      </c>
      <c r="XY17" s="1" t="n">
        <v>-1</v>
      </c>
      <c r="XZ17" s="1" t="n">
        <v>-1</v>
      </c>
      <c r="YA17" s="1" t="n">
        <v>-1</v>
      </c>
      <c r="YB17" s="1" t="n">
        <v>-1</v>
      </c>
      <c r="YC17" s="1" t="n">
        <v>-1</v>
      </c>
      <c r="YD17" s="1" t="n">
        <v>-1</v>
      </c>
      <c r="YE17" s="1" t="n">
        <v>-1</v>
      </c>
      <c r="YF17" s="1" t="n">
        <v>-1</v>
      </c>
      <c r="YG17" s="1" t="n">
        <v>-1</v>
      </c>
      <c r="YH17" s="1" t="n">
        <v>-1</v>
      </c>
      <c r="YI17" s="1" t="n">
        <v>-1</v>
      </c>
      <c r="YJ17" s="1" t="n">
        <v>-1</v>
      </c>
      <c r="YK17" s="1" t="n">
        <v>-1</v>
      </c>
      <c r="YL17" s="1" t="n">
        <v>-1</v>
      </c>
      <c r="YM17" s="1" t="n">
        <v>-1</v>
      </c>
      <c r="YN17" s="1" t="n">
        <v>-1</v>
      </c>
      <c r="YO17" s="1" t="n">
        <v>-1</v>
      </c>
      <c r="YP17" s="1" t="n">
        <v>-1</v>
      </c>
      <c r="YQ17" s="1" t="n">
        <v>-1</v>
      </c>
      <c r="YR17" s="1" t="n">
        <v>-1</v>
      </c>
      <c r="YS17" s="1" t="n">
        <v>-1</v>
      </c>
      <c r="YT17" s="1" t="n">
        <v>-1</v>
      </c>
      <c r="YU17" s="1" t="n">
        <v>-1</v>
      </c>
      <c r="YV17" s="1" t="n">
        <v>-1</v>
      </c>
      <c r="YW17" s="1" t="n">
        <v>-1</v>
      </c>
      <c r="YX17" s="1" t="n">
        <v>-1</v>
      </c>
      <c r="YY17" s="1" t="n">
        <v>-1</v>
      </c>
      <c r="YZ17" s="1" t="n">
        <v>-1</v>
      </c>
      <c r="ZA17" s="1" t="n">
        <v>-1</v>
      </c>
      <c r="ZB17" s="1" t="n">
        <v>-1</v>
      </c>
      <c r="ZC17" s="1" t="n">
        <v>-1</v>
      </c>
      <c r="ZD17" s="1" t="n">
        <v>-1</v>
      </c>
      <c r="ZE17" s="1" t="n">
        <v>-1</v>
      </c>
      <c r="ZF17" s="1" t="n">
        <v>-1</v>
      </c>
      <c r="ZG17" s="1" t="n">
        <v>-1</v>
      </c>
      <c r="ZH17" s="1" t="n">
        <v>-1</v>
      </c>
      <c r="ZI17" s="1" t="n">
        <v>-1</v>
      </c>
      <c r="ZJ17" s="1" t="n">
        <v>-1</v>
      </c>
      <c r="ZK17" s="1" t="n">
        <v>-1</v>
      </c>
      <c r="ZL17" s="1" t="n">
        <v>-1</v>
      </c>
      <c r="ZM17" s="1" t="n">
        <v>-1</v>
      </c>
      <c r="ZN17" s="1" t="n">
        <v>-1</v>
      </c>
      <c r="ZO17" s="1" t="n">
        <v>-1</v>
      </c>
      <c r="ZP17" s="1" t="n">
        <v>-1</v>
      </c>
      <c r="ZQ17" s="1" t="n">
        <v>-1</v>
      </c>
      <c r="ZR17" s="1" t="n">
        <v>-1</v>
      </c>
      <c r="ZS17" s="1" t="n">
        <v>-1</v>
      </c>
      <c r="ZT17" s="1" t="n">
        <v>-1</v>
      </c>
      <c r="ZU17" s="1" t="n">
        <v>-1</v>
      </c>
      <c r="ZV17" s="1" t="n">
        <v>-1</v>
      </c>
      <c r="ZW17" s="1" t="n">
        <v>-1</v>
      </c>
      <c r="ZX17" s="1" t="n">
        <v>-1</v>
      </c>
      <c r="ZY17" s="1" t="n">
        <v>-1</v>
      </c>
      <c r="ZZ17" s="1" t="n">
        <v>-1</v>
      </c>
      <c r="AAA17" s="1" t="n">
        <v>-1</v>
      </c>
      <c r="AAB17" s="1" t="n">
        <v>-1</v>
      </c>
      <c r="AAC17" s="1" t="n">
        <v>-1</v>
      </c>
      <c r="AAD17" s="1" t="n">
        <v>-1</v>
      </c>
      <c r="AAE17" s="1" t="n">
        <v>-1</v>
      </c>
      <c r="AAF17" s="1" t="n">
        <v>-1</v>
      </c>
      <c r="AAG17" s="1" t="n">
        <v>-1</v>
      </c>
      <c r="AAH17" s="1" t="n">
        <v>-1</v>
      </c>
      <c r="AAI17" s="1" t="n">
        <v>-1</v>
      </c>
      <c r="AAJ17" s="1" t="n">
        <v>-1</v>
      </c>
      <c r="AAK17" s="1" t="n">
        <v>-1</v>
      </c>
      <c r="AAL17" s="1" t="n">
        <v>-1</v>
      </c>
      <c r="AAM17" s="1" t="n">
        <v>-1</v>
      </c>
      <c r="AAN17" s="1" t="n">
        <v>-1</v>
      </c>
      <c r="AAO17" s="1" t="n">
        <v>-1</v>
      </c>
      <c r="AAP17" s="1" t="n">
        <v>-1</v>
      </c>
      <c r="AAQ17" s="1" t="n">
        <v>-1</v>
      </c>
      <c r="AAR17" s="1" t="n">
        <v>-1</v>
      </c>
      <c r="AAS17" s="1" t="n">
        <v>-1</v>
      </c>
      <c r="AAT17" s="1" t="n">
        <v>-1</v>
      </c>
      <c r="AAU17" s="1" t="n">
        <v>-1</v>
      </c>
      <c r="AAV17" s="1" t="n">
        <v>-1</v>
      </c>
      <c r="AAW17" s="1" t="n">
        <v>-1</v>
      </c>
      <c r="AAX17" s="1" t="n">
        <v>-1</v>
      </c>
      <c r="AAY17" s="1" t="n">
        <v>-1</v>
      </c>
      <c r="AAZ17" s="1" t="n">
        <v>-1</v>
      </c>
      <c r="ABA17" s="1" t="n">
        <v>-1</v>
      </c>
      <c r="ABB17" s="1" t="n">
        <v>-1</v>
      </c>
      <c r="ABC17" s="1" t="n">
        <v>-1</v>
      </c>
      <c r="ABD17" s="1" t="n">
        <v>-1</v>
      </c>
      <c r="ABE17" s="1" t="n">
        <v>-1</v>
      </c>
      <c r="ABF17" s="1" t="n">
        <v>-1</v>
      </c>
      <c r="ABG17" s="1" t="n">
        <v>-1</v>
      </c>
      <c r="ABH17" s="1" t="n">
        <v>-1</v>
      </c>
      <c r="ABI17" s="1" t="n">
        <v>-1</v>
      </c>
      <c r="ABJ17" s="1" t="n">
        <v>-1</v>
      </c>
      <c r="ABK17" s="1" t="n">
        <v>-1</v>
      </c>
      <c r="ABL17" s="1" t="n">
        <v>-1</v>
      </c>
      <c r="ABM17" s="1" t="n">
        <v>-1</v>
      </c>
      <c r="ABN17" s="1" t="n">
        <v>-1</v>
      </c>
      <c r="ABO17" s="1" t="n">
        <v>-1</v>
      </c>
      <c r="ABP17" s="1" t="n">
        <v>-1</v>
      </c>
      <c r="ABQ17" s="1" t="n">
        <v>-1</v>
      </c>
      <c r="ABR17" s="1" t="n">
        <v>-1</v>
      </c>
      <c r="ABS17" s="1" t="n">
        <v>-1</v>
      </c>
      <c r="ABT17" s="1" t="n">
        <v>-1</v>
      </c>
      <c r="ABU17" s="1" t="n">
        <v>-1</v>
      </c>
      <c r="ABV17" s="1" t="n">
        <v>-1</v>
      </c>
      <c r="ABW17" s="1" t="n">
        <v>-1</v>
      </c>
      <c r="ABX17" s="1" t="n">
        <v>-1</v>
      </c>
      <c r="ABY17" s="1" t="n">
        <v>-1</v>
      </c>
      <c r="ABZ17" s="1" t="n">
        <v>-1</v>
      </c>
      <c r="ACA17" s="1" t="n">
        <v>-1</v>
      </c>
      <c r="ACB17" s="1" t="n">
        <v>-1</v>
      </c>
      <c r="ACC17" s="1" t="n">
        <v>-1</v>
      </c>
      <c r="ACD17" s="1" t="n">
        <v>-1</v>
      </c>
      <c r="ACE17" s="1" t="n">
        <v>-1</v>
      </c>
      <c r="ACF17" s="1" t="n">
        <v>-1</v>
      </c>
      <c r="ACG17" s="1" t="n">
        <v>-1</v>
      </c>
      <c r="ACH17" s="1" t="n">
        <v>-1</v>
      </c>
      <c r="ACI17" s="1" t="n">
        <v>-1</v>
      </c>
      <c r="ACJ17" s="1" t="n">
        <v>-1</v>
      </c>
      <c r="ACK17" s="1" t="n">
        <v>-1</v>
      </c>
      <c r="ACL17" s="1" t="n">
        <v>-1</v>
      </c>
      <c r="ACM17" s="1" t="n">
        <v>-1</v>
      </c>
      <c r="ACN17" s="1" t="n">
        <v>-1</v>
      </c>
      <c r="ACO17" s="1" t="n">
        <v>-1</v>
      </c>
      <c r="ACP17" s="1" t="n">
        <v>-1</v>
      </c>
      <c r="ACQ17" s="1" t="n">
        <v>-1</v>
      </c>
      <c r="ACR17" s="1" t="n">
        <v>-1</v>
      </c>
      <c r="ACS17" s="1" t="n">
        <v>-1</v>
      </c>
      <c r="ACT17" s="1" t="n">
        <v>-1</v>
      </c>
      <c r="ACU17" s="1" t="n">
        <v>-1</v>
      </c>
      <c r="ACV17" s="1" t="n">
        <v>-1</v>
      </c>
      <c r="ACW17" s="1" t="n">
        <v>-1</v>
      </c>
      <c r="ACX17" s="1" t="n">
        <v>-1</v>
      </c>
      <c r="ACY17" s="1" t="n">
        <v>-1</v>
      </c>
      <c r="ACZ17" s="1" t="n">
        <v>-1</v>
      </c>
      <c r="ADA17" s="1" t="n">
        <v>-1</v>
      </c>
      <c r="ADB17" s="1" t="n">
        <v>-1</v>
      </c>
      <c r="ADC17" s="1" t="n">
        <v>-1</v>
      </c>
      <c r="ADD17" s="1" t="n">
        <v>-1</v>
      </c>
      <c r="ADE17" s="1" t="n">
        <v>-1</v>
      </c>
      <c r="ADF17" s="1" t="n">
        <v>-1</v>
      </c>
      <c r="ADG17" s="1" t="n">
        <v>-1</v>
      </c>
      <c r="ADH17" s="1" t="n">
        <v>-1</v>
      </c>
      <c r="ADI17" s="1" t="n">
        <v>-1</v>
      </c>
      <c r="ADJ17" s="1" t="n">
        <v>-1</v>
      </c>
      <c r="ADK17" s="1" t="n">
        <v>-1</v>
      </c>
      <c r="ADL17" s="1" t="n">
        <v>-1</v>
      </c>
      <c r="ADM17" s="1" t="n">
        <v>-1</v>
      </c>
      <c r="ADN17" s="1" t="n">
        <v>-1</v>
      </c>
      <c r="ADO17" s="1" t="n">
        <v>-1</v>
      </c>
      <c r="ADP17" s="1" t="n">
        <v>-1</v>
      </c>
      <c r="ADQ17" s="1" t="n">
        <v>-1</v>
      </c>
    </row>
    <row r="18" s="1" customFormat="true" ht="21" hidden="false" customHeight="false" outlineLevel="0" collapsed="false">
      <c r="A18" s="68" t="s">
        <v>622</v>
      </c>
      <c r="B18" s="15" t="s">
        <v>502</v>
      </c>
      <c r="C18" s="15" t="n">
        <v>27</v>
      </c>
      <c r="D18" s="15" t="n">
        <v>69</v>
      </c>
      <c r="E18" s="15" t="n">
        <v>170</v>
      </c>
      <c r="F18" s="72" t="n">
        <v>2</v>
      </c>
      <c r="G18" s="17" t="n">
        <v>4</v>
      </c>
      <c r="H18" s="28" t="n">
        <v>89</v>
      </c>
      <c r="I18" s="17" t="n">
        <v>413</v>
      </c>
      <c r="J18" s="17" t="n">
        <v>41</v>
      </c>
      <c r="K18" s="17" t="n">
        <v>123</v>
      </c>
      <c r="L18" s="17" t="n">
        <v>998</v>
      </c>
      <c r="M18" s="17" t="n">
        <v>998</v>
      </c>
      <c r="N18" s="17" t="n">
        <v>998</v>
      </c>
      <c r="O18" s="17" t="n">
        <v>998</v>
      </c>
      <c r="P18" s="17" t="n">
        <v>998</v>
      </c>
      <c r="Q18" s="17" t="n">
        <v>998</v>
      </c>
      <c r="R18" s="17" t="n">
        <v>998</v>
      </c>
      <c r="S18" s="17" t="n">
        <v>998</v>
      </c>
      <c r="T18" s="17" t="n">
        <v>998</v>
      </c>
      <c r="U18" s="17" t="n">
        <v>998</v>
      </c>
      <c r="V18" s="17" t="n">
        <v>1767</v>
      </c>
      <c r="W18" s="32" t="n">
        <v>0.566666666666667</v>
      </c>
      <c r="X18" s="69" t="n">
        <v>72</v>
      </c>
      <c r="Y18" s="69" t="n">
        <v>48</v>
      </c>
      <c r="Z18" s="69" t="n">
        <v>48</v>
      </c>
      <c r="AA18" s="69" t="n">
        <v>42</v>
      </c>
      <c r="AB18" s="69" t="n">
        <v>49</v>
      </c>
      <c r="AC18" s="69" t="n">
        <v>58</v>
      </c>
      <c r="AD18" s="69" t="n">
        <v>42</v>
      </c>
      <c r="AE18" s="69" t="n">
        <v>57</v>
      </c>
      <c r="AF18" s="69" t="n">
        <v>67</v>
      </c>
      <c r="AG18" s="69" t="n">
        <v>40</v>
      </c>
      <c r="AH18" s="69" t="n">
        <v>39</v>
      </c>
      <c r="AI18" s="69" t="n">
        <v>35</v>
      </c>
      <c r="AJ18" s="69" t="n">
        <v>45</v>
      </c>
      <c r="AK18" s="69" t="n">
        <v>54</v>
      </c>
      <c r="AL18" s="69" t="n">
        <v>33</v>
      </c>
      <c r="AM18" s="69" t="n">
        <v>56</v>
      </c>
      <c r="AN18" s="69" t="n">
        <v>0.930555555555556</v>
      </c>
      <c r="AO18" s="69" t="n">
        <v>0.833333333333333</v>
      </c>
      <c r="AP18" s="69" t="n">
        <v>0.8125</v>
      </c>
      <c r="AQ18" s="69" t="n">
        <v>0.833333333333333</v>
      </c>
      <c r="AR18" s="69" t="n">
        <v>0.918367346938775</v>
      </c>
      <c r="AS18" s="69" t="n">
        <v>0.931034482758621</v>
      </c>
      <c r="AT18" s="69" t="n">
        <v>0.785714285714286</v>
      </c>
      <c r="AU18" s="69" t="n">
        <v>0.982456140350877</v>
      </c>
      <c r="AV18" s="69" t="n">
        <v>182</v>
      </c>
      <c r="AW18" s="69" t="n">
        <v>122</v>
      </c>
      <c r="AX18" s="69" t="n">
        <v>119</v>
      </c>
      <c r="AY18" s="69" t="n">
        <v>114</v>
      </c>
      <c r="AZ18" s="69" t="n">
        <v>132</v>
      </c>
      <c r="BA18" s="69" t="n">
        <v>158</v>
      </c>
      <c r="BB18" s="69" t="n">
        <v>166</v>
      </c>
      <c r="BC18" s="69" t="n">
        <v>168</v>
      </c>
      <c r="BD18" s="69" t="n">
        <v>42</v>
      </c>
      <c r="BE18" s="69" t="n">
        <v>27</v>
      </c>
      <c r="BF18" s="69" t="n">
        <v>24</v>
      </c>
      <c r="BG18" s="69" t="n">
        <v>23</v>
      </c>
      <c r="BH18" s="69" t="n">
        <v>28</v>
      </c>
      <c r="BI18" s="69" t="n">
        <v>34</v>
      </c>
      <c r="BJ18" s="69" t="n">
        <v>26</v>
      </c>
      <c r="BK18" s="69" t="n">
        <v>37</v>
      </c>
      <c r="BL18" s="69" t="n">
        <v>100</v>
      </c>
      <c r="BM18" s="69" t="n">
        <v>100</v>
      </c>
      <c r="BN18" s="69" t="n">
        <v>91.6666666666667</v>
      </c>
      <c r="BO18" s="69" t="n">
        <v>97.6190476190476</v>
      </c>
      <c r="BP18" s="69" t="n">
        <v>97.9591836734694</v>
      </c>
      <c r="BQ18" s="69" t="n">
        <v>100</v>
      </c>
      <c r="BR18" s="69" t="n">
        <v>100</v>
      </c>
      <c r="BS18" s="69" t="n">
        <v>100</v>
      </c>
      <c r="BT18" s="69" t="n">
        <v>306</v>
      </c>
      <c r="BU18" s="69" t="n">
        <v>271</v>
      </c>
      <c r="BV18" s="69" t="n">
        <v>267</v>
      </c>
      <c r="BW18" s="69" t="n">
        <v>315</v>
      </c>
      <c r="BX18" s="69" t="n">
        <v>329</v>
      </c>
      <c r="BY18" s="69" t="n">
        <v>298</v>
      </c>
      <c r="BZ18" s="69" t="n">
        <v>313</v>
      </c>
      <c r="CA18" s="69" t="n">
        <v>319</v>
      </c>
      <c r="CB18" s="69" t="n">
        <v>291</v>
      </c>
      <c r="CC18" s="69" t="n">
        <v>177</v>
      </c>
      <c r="CD18" s="69" t="n">
        <v>167</v>
      </c>
      <c r="CE18" s="69" t="n">
        <v>253</v>
      </c>
      <c r="CF18" s="69" t="n">
        <v>310</v>
      </c>
      <c r="CG18" s="69" t="n">
        <v>267</v>
      </c>
      <c r="CH18" s="69" t="n">
        <v>318</v>
      </c>
      <c r="CI18" s="69" t="n">
        <v>265</v>
      </c>
      <c r="CJ18" s="69" t="n">
        <v>0.950980392156863</v>
      </c>
      <c r="CK18" s="69" t="n">
        <v>0.653136531365314</v>
      </c>
      <c r="CL18" s="69" t="n">
        <v>0.625468164794007</v>
      </c>
      <c r="CM18" s="69" t="n">
        <v>0.803174603174603</v>
      </c>
      <c r="CN18" s="69" t="n">
        <v>0.94224924012158</v>
      </c>
      <c r="CO18" s="69" t="n">
        <v>0.895973154362416</v>
      </c>
      <c r="CP18" s="69" t="n">
        <v>1.01597444089457</v>
      </c>
      <c r="CQ18" s="69" t="n">
        <v>0.830721003134796</v>
      </c>
      <c r="CR18" s="69" t="n">
        <v>852</v>
      </c>
      <c r="CS18" s="69" t="n">
        <v>687</v>
      </c>
      <c r="CT18" s="69" t="n">
        <v>663</v>
      </c>
      <c r="CU18" s="69" t="n">
        <v>786</v>
      </c>
      <c r="CV18" s="69" t="n">
        <v>734</v>
      </c>
      <c r="CW18" s="69" t="n">
        <v>750</v>
      </c>
      <c r="CX18" s="69" t="n">
        <v>773</v>
      </c>
      <c r="CY18" s="69" t="n">
        <v>791</v>
      </c>
      <c r="CZ18" s="69" t="n">
        <v>184</v>
      </c>
      <c r="DA18" s="69" t="n">
        <v>157</v>
      </c>
      <c r="DB18" s="69" t="n">
        <v>145</v>
      </c>
      <c r="DC18" s="69" t="n">
        <v>180</v>
      </c>
      <c r="DD18" s="69" t="n">
        <v>216</v>
      </c>
      <c r="DE18" s="69" t="n">
        <v>182</v>
      </c>
      <c r="DF18" s="69" t="n">
        <v>196</v>
      </c>
      <c r="DG18" s="69" t="n">
        <v>209</v>
      </c>
      <c r="DH18" s="69" t="n">
        <v>96.40522875817</v>
      </c>
      <c r="DI18" s="69" t="n">
        <v>94.0959409594096</v>
      </c>
      <c r="DJ18" s="69" t="n">
        <v>97.0037453183521</v>
      </c>
      <c r="DK18" s="69" t="n">
        <v>98.7301587301587</v>
      </c>
      <c r="DL18" s="69" t="n">
        <v>94.5288753799392</v>
      </c>
      <c r="DM18" s="69" t="n">
        <v>98.3221476510067</v>
      </c>
      <c r="DN18" s="69" t="n">
        <v>96.4856230031949</v>
      </c>
      <c r="DO18" s="69" t="n">
        <v>100</v>
      </c>
      <c r="DP18" s="69" t="n">
        <v>1172.2</v>
      </c>
      <c r="DQ18" s="69" t="n">
        <v>54.2</v>
      </c>
      <c r="DR18" s="69" t="n">
        <v>51.3</v>
      </c>
      <c r="DS18" s="69" t="n">
        <v>62.4</v>
      </c>
      <c r="DT18" s="69" t="n">
        <v>49</v>
      </c>
      <c r="DU18" s="69" t="n">
        <v>43</v>
      </c>
      <c r="DV18" s="69" t="n">
        <v>57</v>
      </c>
      <c r="DW18" s="69" t="n">
        <v>0.754</v>
      </c>
      <c r="DX18" s="69" t="n">
        <v>300</v>
      </c>
      <c r="DY18" s="69" t="n">
        <v>1033.4</v>
      </c>
      <c r="DZ18" s="69" t="n">
        <v>92.6</v>
      </c>
      <c r="EA18" s="69" t="n">
        <v>58.58</v>
      </c>
      <c r="EB18" s="69" t="n">
        <v>33.2</v>
      </c>
      <c r="EC18" s="69" t="n">
        <v>11</v>
      </c>
      <c r="ED18" s="69" t="n">
        <v>84.7</v>
      </c>
      <c r="EE18" s="69" t="n">
        <v>15.3</v>
      </c>
      <c r="EF18" s="69" t="n">
        <v>5.535</v>
      </c>
      <c r="EG18" s="69" t="n">
        <v>300</v>
      </c>
      <c r="EH18" s="69" t="n">
        <v>764.5</v>
      </c>
      <c r="EI18" s="69" t="n">
        <v>22.5</v>
      </c>
      <c r="EJ18" s="69" t="n">
        <v>78.55</v>
      </c>
      <c r="EK18" s="69" t="n">
        <v>8.9</v>
      </c>
      <c r="EL18" s="69" t="n">
        <v>0</v>
      </c>
      <c r="EM18" s="69" t="n">
        <v>91.7</v>
      </c>
      <c r="EN18" s="69" t="n">
        <v>8.3</v>
      </c>
      <c r="EO18" s="69" t="n">
        <v>10.994</v>
      </c>
      <c r="EP18" s="69" t="n">
        <v>300</v>
      </c>
      <c r="EQ18" s="69" t="n">
        <v>625.8</v>
      </c>
      <c r="ER18" s="69" t="n">
        <v>26.1</v>
      </c>
      <c r="ES18" s="69" t="n">
        <v>96.04</v>
      </c>
      <c r="ET18" s="69" t="n">
        <v>5.7</v>
      </c>
      <c r="EU18" s="69" t="n">
        <v>0</v>
      </c>
      <c r="EV18" s="69" t="n">
        <v>97.2</v>
      </c>
      <c r="EW18" s="69" t="n">
        <v>2.8</v>
      </c>
      <c r="EX18" s="69" t="n">
        <v>34.564</v>
      </c>
      <c r="EY18" s="21" t="n">
        <v>300</v>
      </c>
      <c r="EZ18" s="69" t="n">
        <v>824.8</v>
      </c>
      <c r="FA18" s="69" t="n">
        <v>28.3</v>
      </c>
      <c r="FB18" s="69" t="n">
        <v>72.83</v>
      </c>
      <c r="FC18" s="69" t="n">
        <v>14.8</v>
      </c>
      <c r="FD18" s="69" t="n">
        <v>0.6</v>
      </c>
      <c r="FE18" s="69" t="n">
        <v>90.9</v>
      </c>
      <c r="FF18" s="69" t="n">
        <v>9.1</v>
      </c>
      <c r="FG18" s="69" t="n">
        <v>10.008</v>
      </c>
      <c r="FH18" s="69" t="n">
        <v>300</v>
      </c>
      <c r="FI18" s="69" t="n">
        <v>700.6</v>
      </c>
      <c r="FJ18" s="69" t="n">
        <v>32.9</v>
      </c>
      <c r="FK18" s="69" t="n">
        <v>85.83</v>
      </c>
      <c r="FL18" s="69" t="n">
        <v>11.3</v>
      </c>
      <c r="FM18" s="69" t="n">
        <v>0.2</v>
      </c>
      <c r="FN18" s="69" t="n">
        <v>95.7</v>
      </c>
      <c r="FO18" s="69" t="n">
        <v>4.3</v>
      </c>
      <c r="FP18" s="69" t="n">
        <v>22.373</v>
      </c>
      <c r="FQ18" s="21" t="n">
        <v>300</v>
      </c>
      <c r="FR18" s="69" t="n">
        <v>915.3</v>
      </c>
      <c r="FS18" s="69" t="n">
        <v>49.2</v>
      </c>
      <c r="FT18" s="69" t="n">
        <v>65.74</v>
      </c>
      <c r="FU18" s="69" t="n">
        <v>27.6</v>
      </c>
      <c r="FV18" s="69" t="n">
        <v>8.6</v>
      </c>
      <c r="FW18" s="69" t="n">
        <v>82.8</v>
      </c>
      <c r="FX18" s="69" t="n">
        <v>17.2</v>
      </c>
      <c r="FY18" s="69" t="n">
        <v>4.825</v>
      </c>
      <c r="FZ18" s="69" t="n">
        <v>300</v>
      </c>
      <c r="GA18" s="69" t="n">
        <v>782.9</v>
      </c>
      <c r="GB18" s="69" t="n">
        <v>59.6</v>
      </c>
      <c r="GC18" s="69" t="n">
        <v>77.07</v>
      </c>
      <c r="GD18" s="69" t="n">
        <v>30.7</v>
      </c>
      <c r="GE18" s="69" t="n">
        <v>7.5</v>
      </c>
      <c r="GF18" s="69" t="n">
        <v>89.4</v>
      </c>
      <c r="GG18" s="69" t="n">
        <v>10.6</v>
      </c>
      <c r="GH18" s="69" t="n">
        <v>8.46</v>
      </c>
      <c r="GI18" s="21" t="n">
        <v>300</v>
      </c>
      <c r="GJ18" s="69" t="n">
        <v>984.9</v>
      </c>
      <c r="GK18" s="69" t="n">
        <v>49.7</v>
      </c>
      <c r="GL18" s="69" t="n">
        <v>61.07</v>
      </c>
      <c r="GM18" s="69" t="n">
        <v>32.7</v>
      </c>
      <c r="GN18" s="69" t="n">
        <v>10.2</v>
      </c>
      <c r="GO18" s="69" t="n">
        <v>86.9</v>
      </c>
      <c r="GP18" s="69" t="n">
        <v>13</v>
      </c>
      <c r="GQ18" s="69" t="n">
        <v>6.68</v>
      </c>
      <c r="GR18" s="69" t="n">
        <v>300</v>
      </c>
      <c r="GS18" s="69" t="n">
        <v>846.6</v>
      </c>
      <c r="GT18" s="69" t="n">
        <v>62</v>
      </c>
      <c r="GU18" s="69" t="n">
        <v>71.26</v>
      </c>
      <c r="GV18" s="69" t="n">
        <v>23.2</v>
      </c>
      <c r="GW18" s="69" t="n">
        <v>4.8</v>
      </c>
      <c r="GX18" s="69" t="n">
        <v>93.3</v>
      </c>
      <c r="GY18" s="69" t="n">
        <v>6.7</v>
      </c>
      <c r="GZ18" s="69" t="n">
        <v>13.965</v>
      </c>
      <c r="HA18" s="21" t="n">
        <v>300</v>
      </c>
      <c r="HB18" s="69" t="n">
        <v>1215.7</v>
      </c>
      <c r="HC18" s="69" t="n">
        <v>70</v>
      </c>
      <c r="HD18" s="69" t="n">
        <v>49.52</v>
      </c>
      <c r="HE18" s="69" t="n">
        <v>71.6</v>
      </c>
      <c r="HF18" s="69" t="n">
        <v>44.3</v>
      </c>
      <c r="HG18" s="69" t="n">
        <v>68</v>
      </c>
      <c r="HH18" s="69" t="n">
        <v>31.9</v>
      </c>
      <c r="HI18" s="69" t="n">
        <v>2.13</v>
      </c>
      <c r="HJ18" s="69" t="n">
        <v>300</v>
      </c>
      <c r="HK18" s="69" t="n">
        <v>1187.6</v>
      </c>
      <c r="HL18" s="69" t="n">
        <v>126.6</v>
      </c>
      <c r="HM18" s="69" t="n">
        <v>51.16</v>
      </c>
      <c r="HN18" s="69" t="n">
        <v>79.8</v>
      </c>
      <c r="HO18" s="69" t="n">
        <v>5.8</v>
      </c>
      <c r="HP18" s="69" t="n">
        <v>63</v>
      </c>
      <c r="HQ18" s="69" t="n">
        <v>36.9</v>
      </c>
      <c r="HR18" s="69" t="n">
        <v>1.709</v>
      </c>
      <c r="HS18" s="69" t="n">
        <v>300</v>
      </c>
      <c r="HT18" s="69" t="n">
        <v>1042.1</v>
      </c>
      <c r="HU18" s="69" t="n">
        <v>49.1</v>
      </c>
      <c r="HV18" s="69" t="n">
        <v>57.71</v>
      </c>
      <c r="HW18" s="69" t="n">
        <v>26.8</v>
      </c>
      <c r="HX18" s="69" t="n">
        <v>5.9</v>
      </c>
      <c r="HY18" s="69" t="n">
        <v>76</v>
      </c>
      <c r="HZ18" s="69" t="n">
        <v>23.8</v>
      </c>
      <c r="IA18" s="69" t="n">
        <v>3.2</v>
      </c>
      <c r="IB18" s="69" t="n">
        <v>300</v>
      </c>
      <c r="IC18" s="69" t="n">
        <v>799.6</v>
      </c>
      <c r="ID18" s="69" t="n">
        <v>70.4</v>
      </c>
      <c r="IE18" s="69" t="n">
        <v>75.61</v>
      </c>
      <c r="IF18" s="69" t="n">
        <v>22.4</v>
      </c>
      <c r="IG18" s="69" t="n">
        <v>2.7</v>
      </c>
      <c r="IH18" s="69" t="n">
        <v>92.9</v>
      </c>
      <c r="II18" s="69" t="n">
        <v>7.1</v>
      </c>
      <c r="IJ18" s="69" t="n">
        <v>13.044</v>
      </c>
      <c r="IK18" s="69" t="n">
        <v>300</v>
      </c>
      <c r="IL18" s="69" t="n">
        <v>1077.5</v>
      </c>
      <c r="IM18" s="69" t="n">
        <v>61.9</v>
      </c>
      <c r="IN18" s="69" t="n">
        <v>55.88</v>
      </c>
      <c r="IO18" s="69" t="n">
        <v>43.7</v>
      </c>
      <c r="IP18" s="69" t="n">
        <v>17.6</v>
      </c>
      <c r="IQ18" s="69" t="n">
        <v>73.9</v>
      </c>
      <c r="IR18" s="69" t="n">
        <v>26</v>
      </c>
      <c r="IS18" s="69" t="n">
        <v>2.845</v>
      </c>
      <c r="IT18" s="69" t="n">
        <v>300</v>
      </c>
      <c r="IU18" s="69" t="n">
        <v>1027.2</v>
      </c>
      <c r="IV18" s="69" t="n">
        <v>93.9</v>
      </c>
      <c r="IW18" s="69" t="n">
        <v>58.95</v>
      </c>
      <c r="IX18" s="69" t="n">
        <v>37.5</v>
      </c>
      <c r="IY18" s="69" t="n">
        <v>19.9</v>
      </c>
      <c r="IZ18" s="69" t="n">
        <v>76.6</v>
      </c>
      <c r="JA18" s="69" t="n">
        <v>23.3</v>
      </c>
      <c r="JB18" s="69" t="n">
        <v>3.287</v>
      </c>
      <c r="JC18" s="69" t="n">
        <v>300</v>
      </c>
      <c r="JD18" s="70" t="n">
        <v>2</v>
      </c>
      <c r="JE18" s="70" t="n">
        <v>2.7</v>
      </c>
      <c r="JF18" s="70" t="n">
        <v>3.8</v>
      </c>
      <c r="JG18" s="70" t="n">
        <v>3.1</v>
      </c>
      <c r="JH18" s="70" t="n">
        <v>3</v>
      </c>
      <c r="JI18" s="70" t="n">
        <v>1.3</v>
      </c>
      <c r="JJ18" s="70" t="n">
        <v>2.4</v>
      </c>
      <c r="JK18" s="70" t="n">
        <v>2.3</v>
      </c>
      <c r="JL18" s="70" t="n">
        <v>104</v>
      </c>
      <c r="JM18" s="70" t="n">
        <v>77</v>
      </c>
      <c r="JN18" s="70" t="n">
        <v>74</v>
      </c>
      <c r="JO18" s="70" t="n">
        <v>73</v>
      </c>
      <c r="JP18" s="70" t="n">
        <v>119</v>
      </c>
      <c r="JQ18" s="70" t="n">
        <v>89</v>
      </c>
      <c r="JR18" s="70" t="n">
        <v>88</v>
      </c>
      <c r="JS18" s="70" t="n">
        <v>89</v>
      </c>
      <c r="JT18" s="70" t="n">
        <v>68.8</v>
      </c>
      <c r="JU18" s="70" t="n">
        <v>66.9</v>
      </c>
      <c r="JV18" s="70" t="n">
        <v>66.6</v>
      </c>
      <c r="JW18" s="70" t="n">
        <v>66.7</v>
      </c>
      <c r="JX18" s="70" t="n">
        <v>67.5</v>
      </c>
      <c r="JY18" s="70" t="n">
        <v>69.4</v>
      </c>
      <c r="JZ18" s="70" t="n">
        <v>67.6</v>
      </c>
      <c r="KA18" s="70" t="n">
        <v>68</v>
      </c>
      <c r="KB18" s="70" t="n">
        <v>20.1</v>
      </c>
      <c r="KC18" s="70" t="n">
        <v>17.6</v>
      </c>
      <c r="KD18" s="70" t="n">
        <v>18.1</v>
      </c>
      <c r="KE18" s="70" t="n">
        <v>16.4</v>
      </c>
      <c r="KF18" s="70" t="n">
        <v>14.5</v>
      </c>
      <c r="KG18" s="70" t="n">
        <v>13.2</v>
      </c>
      <c r="KH18" s="70" t="n">
        <v>15.5</v>
      </c>
      <c r="KI18" s="70" t="n">
        <v>14.7</v>
      </c>
      <c r="KJ18" s="70" t="n">
        <v>1.8</v>
      </c>
      <c r="KK18" s="70" t="n">
        <v>6.3</v>
      </c>
      <c r="KL18" s="70" t="n">
        <v>8.3</v>
      </c>
      <c r="KM18" s="70" t="n">
        <v>5.1</v>
      </c>
      <c r="KN18" s="70" t="n">
        <v>8.3</v>
      </c>
      <c r="KO18" s="70" t="n">
        <v>4.8</v>
      </c>
      <c r="KP18" s="70" t="n">
        <v>0</v>
      </c>
      <c r="KQ18" s="70" t="n">
        <v>0</v>
      </c>
      <c r="KR18" s="70" t="n">
        <v>0</v>
      </c>
      <c r="KS18" s="70" t="n">
        <v>1.7</v>
      </c>
      <c r="KT18" s="70" t="n">
        <v>6</v>
      </c>
      <c r="KU18" s="70" t="n">
        <v>3.7</v>
      </c>
      <c r="KV18" s="70" t="n">
        <v>7</v>
      </c>
      <c r="KW18" s="70" t="n">
        <v>3.2</v>
      </c>
      <c r="KX18" s="70" t="n">
        <v>0</v>
      </c>
      <c r="KY18" s="70" t="n">
        <v>0</v>
      </c>
      <c r="KZ18" s="70" t="n">
        <v>2.3</v>
      </c>
      <c r="LA18" s="70" t="n">
        <v>6.2</v>
      </c>
      <c r="LB18" s="70" t="n">
        <v>6.3</v>
      </c>
      <c r="LC18" s="70" t="n">
        <v>4.2</v>
      </c>
      <c r="LD18" s="70" t="n">
        <v>6</v>
      </c>
      <c r="LE18" s="70" t="n">
        <v>1.3</v>
      </c>
      <c r="LF18" s="70" t="n">
        <v>0</v>
      </c>
      <c r="LG18" s="70" t="n">
        <v>0</v>
      </c>
      <c r="LH18" s="70" t="n">
        <v>0</v>
      </c>
      <c r="LI18" s="70" t="n">
        <v>0</v>
      </c>
      <c r="LJ18" s="70" t="n">
        <v>0</v>
      </c>
      <c r="LK18" s="70" t="n">
        <v>0</v>
      </c>
      <c r="LL18" s="70" t="n">
        <v>0</v>
      </c>
      <c r="LM18" s="70" t="n">
        <v>0</v>
      </c>
      <c r="LN18" s="70" t="n">
        <v>0</v>
      </c>
      <c r="LO18" s="71" t="n">
        <v>0</v>
      </c>
      <c r="LP18" s="29" t="s">
        <v>623</v>
      </c>
      <c r="LQ18" s="29" t="s">
        <v>624</v>
      </c>
      <c r="LR18" s="30" t="n">
        <v>0.309027777777778</v>
      </c>
      <c r="LS18" s="30" t="n">
        <v>0.032650462962963</v>
      </c>
      <c r="LT18" s="30" t="n">
        <v>0.120138888888889</v>
      </c>
      <c r="LU18" s="30" t="n">
        <v>0.1375</v>
      </c>
      <c r="LV18" s="30" t="n">
        <v>0.0513888888888889</v>
      </c>
      <c r="LW18" s="30" t="n">
        <v>0.00416666666666667</v>
      </c>
      <c r="LX18" s="29" t="n">
        <v>2</v>
      </c>
      <c r="LY18" s="29" t="n">
        <v>23</v>
      </c>
      <c r="LZ18" s="29" t="n">
        <v>45</v>
      </c>
      <c r="MA18" s="29" t="s">
        <v>505</v>
      </c>
      <c r="MB18" s="29" t="n">
        <v>0</v>
      </c>
      <c r="MC18" s="29" t="s">
        <v>1107</v>
      </c>
      <c r="MD18" s="29" t="s">
        <v>1108</v>
      </c>
      <c r="ME18" s="30" t="n">
        <v>0.247569444444444</v>
      </c>
      <c r="MF18" s="30" t="n">
        <v>0.0310532407407407</v>
      </c>
      <c r="MG18" s="30" t="n">
        <v>0.113541666666667</v>
      </c>
      <c r="MH18" s="30" t="n">
        <v>0.110763888888889</v>
      </c>
      <c r="MI18" s="30" t="n">
        <v>0.0232638888888889</v>
      </c>
      <c r="MJ18" s="30" t="n">
        <v>0.0211805555555556</v>
      </c>
      <c r="MK18" s="29" t="n">
        <v>5</v>
      </c>
      <c r="ML18" s="29" t="n">
        <v>29</v>
      </c>
      <c r="MM18" s="29" t="n">
        <v>55</v>
      </c>
      <c r="MN18" s="29" t="s">
        <v>505</v>
      </c>
      <c r="MO18" s="29" t="n">
        <v>0</v>
      </c>
      <c r="MP18" s="29" t="s">
        <v>1109</v>
      </c>
      <c r="MQ18" s="29" t="s">
        <v>1110</v>
      </c>
      <c r="MR18" s="30" t="n">
        <v>0.257638888888889</v>
      </c>
      <c r="MS18" s="30" t="n">
        <v>0.0209027777777778</v>
      </c>
      <c r="MT18" s="30" t="n">
        <v>0.115972222222222</v>
      </c>
      <c r="MU18" s="30" t="n">
        <v>0.112152777777778</v>
      </c>
      <c r="MV18" s="30" t="n">
        <v>0.0295138888888889</v>
      </c>
      <c r="MW18" s="30" t="n">
        <v>0.0184027777777778</v>
      </c>
      <c r="MX18" s="29" t="n">
        <v>10</v>
      </c>
      <c r="MY18" s="29" t="n">
        <v>45</v>
      </c>
      <c r="MZ18" s="29" t="n">
        <v>56</v>
      </c>
      <c r="NA18" s="29" t="s">
        <v>505</v>
      </c>
      <c r="NB18" s="29" t="n">
        <v>0</v>
      </c>
      <c r="NC18" s="29" t="s">
        <v>1111</v>
      </c>
      <c r="ND18" s="29" t="s">
        <v>1112</v>
      </c>
      <c r="NE18" s="30" t="n">
        <v>0.253819444444444</v>
      </c>
      <c r="NF18" s="30" t="n">
        <v>0.0155092592592593</v>
      </c>
      <c r="NG18" s="30" t="n">
        <v>0.0979166666666667</v>
      </c>
      <c r="NH18" s="30" t="n">
        <v>0.0840277777777778</v>
      </c>
      <c r="NI18" s="30" t="n">
        <v>0.071875</v>
      </c>
      <c r="NJ18" s="30" t="n">
        <v>0.0375</v>
      </c>
      <c r="NK18" s="29" t="n">
        <v>5</v>
      </c>
      <c r="NL18" s="29" t="n">
        <v>49</v>
      </c>
      <c r="NM18" s="29" t="n">
        <v>55</v>
      </c>
      <c r="NN18" s="29" t="s">
        <v>505</v>
      </c>
      <c r="NO18" s="29" t="n">
        <v>0</v>
      </c>
      <c r="NP18" s="29" t="s">
        <v>625</v>
      </c>
      <c r="NQ18" s="29" t="s">
        <v>626</v>
      </c>
      <c r="NR18" s="30" t="n">
        <v>0.243055555555556</v>
      </c>
      <c r="NS18" s="30" t="n">
        <v>0.00804398148148148</v>
      </c>
      <c r="NT18" s="30" t="n">
        <v>0.126041666666667</v>
      </c>
      <c r="NU18" s="30" t="n">
        <v>0.0690972222222222</v>
      </c>
      <c r="NV18" s="30" t="n">
        <v>0.0479166666666667</v>
      </c>
      <c r="NW18" s="30" t="n">
        <v>0.0694444444444444</v>
      </c>
      <c r="NX18" s="29" t="n">
        <v>11</v>
      </c>
      <c r="NY18" s="29" t="n">
        <v>32</v>
      </c>
      <c r="NZ18" s="29" t="n">
        <v>53</v>
      </c>
      <c r="OA18" s="29" t="s">
        <v>505</v>
      </c>
      <c r="OB18" s="29" t="n">
        <v>0</v>
      </c>
      <c r="OC18" s="29" t="s">
        <v>627</v>
      </c>
      <c r="OD18" s="29" t="s">
        <v>628</v>
      </c>
      <c r="OE18" s="30" t="n">
        <v>0.309027777777778</v>
      </c>
      <c r="OF18" s="30" t="n">
        <v>0.0171990740740741</v>
      </c>
      <c r="OG18" s="30" t="n">
        <v>0.165625</v>
      </c>
      <c r="OH18" s="30" t="n">
        <v>0.0753472222222222</v>
      </c>
      <c r="OI18" s="30" t="n">
        <v>0.0680555555555555</v>
      </c>
      <c r="OJ18" s="30" t="n">
        <v>0.01875</v>
      </c>
      <c r="OK18" s="29" t="n">
        <v>12</v>
      </c>
      <c r="OL18" s="29" t="n">
        <v>51</v>
      </c>
      <c r="OM18" s="29" t="n">
        <v>51</v>
      </c>
      <c r="ON18" s="29" t="s">
        <v>505</v>
      </c>
      <c r="OO18" s="29" t="n">
        <v>0</v>
      </c>
      <c r="OP18" s="29" t="s">
        <v>629</v>
      </c>
      <c r="OQ18" s="29" t="s">
        <v>630</v>
      </c>
      <c r="OR18" s="30" t="n">
        <v>0.307986111111111</v>
      </c>
      <c r="OS18" s="30" t="n">
        <v>0.0139583333333333</v>
      </c>
      <c r="OT18" s="30" t="n">
        <v>0.104513888888889</v>
      </c>
      <c r="OU18" s="30" t="n">
        <v>0.123958333333333</v>
      </c>
      <c r="OV18" s="30" t="n">
        <v>0.0795138888888889</v>
      </c>
      <c r="OW18" s="30" t="n">
        <v>0.0194444444444444</v>
      </c>
      <c r="OX18" s="29" t="n">
        <v>13</v>
      </c>
      <c r="OY18" s="29" t="n">
        <v>46</v>
      </c>
      <c r="OZ18" s="29" t="n">
        <v>48</v>
      </c>
      <c r="PA18" s="29" t="s">
        <v>505</v>
      </c>
      <c r="PB18" s="29" t="n">
        <v>0</v>
      </c>
      <c r="PD18" s="1" t="n">
        <v>124</v>
      </c>
      <c r="PE18" s="1" t="n">
        <v>83</v>
      </c>
      <c r="PF18" s="1" t="n">
        <f aca="false">PE18+(PD18-PE18)/3</f>
        <v>96.6666666666667</v>
      </c>
      <c r="PG18" s="1" t="n">
        <v>1.8</v>
      </c>
      <c r="PH18" s="1" t="n">
        <v>60</v>
      </c>
      <c r="PI18" s="1" t="n">
        <v>10</v>
      </c>
      <c r="PJ18" s="1" t="n">
        <v>53</v>
      </c>
      <c r="PK18" s="1" t="n">
        <f aca="false">PJ18/PG18</f>
        <v>29.4444444444444</v>
      </c>
      <c r="PL18" s="1" t="n">
        <v>10</v>
      </c>
      <c r="PM18" s="1" t="n">
        <f aca="false">PI18+PJ18+PL18</f>
        <v>73</v>
      </c>
      <c r="PN18" s="1" t="n">
        <v>33</v>
      </c>
      <c r="PO18" s="1" t="n">
        <f aca="false">(PJ18-PN18)/PJ18</f>
        <v>0.377358490566038</v>
      </c>
      <c r="PP18" s="1" t="n">
        <v>68</v>
      </c>
      <c r="PQ18" s="1" t="n">
        <f aca="false">(PI18+PL18)/PJ18</f>
        <v>0.377358490566038</v>
      </c>
      <c r="PR18" s="23" t="n">
        <f aca="false">(0.8*(1.04*(POWER(PM18,3)-POWER(PJ18,3)))+0.6)/1000</f>
        <v>199.79708</v>
      </c>
      <c r="PS18" s="1" t="n">
        <f aca="false">PR18/PG18</f>
        <v>110.998377777778</v>
      </c>
      <c r="PT18" s="1" t="n">
        <v>94</v>
      </c>
      <c r="PU18" s="1" t="n">
        <v>30</v>
      </c>
      <c r="PV18" s="1" t="n">
        <f aca="false">PT18/PU18</f>
        <v>3.13333333333333</v>
      </c>
      <c r="PW18" s="1" t="n">
        <v>268</v>
      </c>
      <c r="PX18" s="1" t="n">
        <v>17</v>
      </c>
      <c r="PY18" s="1" t="n">
        <f aca="false">PT18/PX18</f>
        <v>5.52941176470588</v>
      </c>
      <c r="PZ18" s="1" t="n">
        <v>24.7</v>
      </c>
      <c r="QA18" s="1" t="n">
        <v>2.4</v>
      </c>
      <c r="QB18" s="1" t="n">
        <f aca="false">((3.14*POWER(QA18,2)/4)*PZ18*PH18)/1000</f>
        <v>6.7010112</v>
      </c>
      <c r="QC18" s="1" t="n">
        <f aca="false">QB18/PH18*1000</f>
        <v>111.68352</v>
      </c>
      <c r="QD18" s="1" t="n">
        <f aca="false">QB18/PG18</f>
        <v>3.722784</v>
      </c>
      <c r="QE18" s="1" t="n">
        <v>-1</v>
      </c>
      <c r="QF18" s="1" t="n">
        <v>24</v>
      </c>
      <c r="QG18" s="1" t="n">
        <v>82</v>
      </c>
      <c r="QH18" s="1" t="n">
        <v>41</v>
      </c>
      <c r="QI18" s="1" t="n">
        <f aca="false">QG18/QH18</f>
        <v>2</v>
      </c>
      <c r="QJ18" s="1" t="n">
        <v>320</v>
      </c>
      <c r="QK18" s="1" t="n">
        <v>-1</v>
      </c>
      <c r="QL18" s="1" t="n">
        <v>79</v>
      </c>
      <c r="QM18" s="1" t="n">
        <f aca="false">QL18/PG18</f>
        <v>43.8888888888889</v>
      </c>
      <c r="QN18" s="1" t="n">
        <v>51</v>
      </c>
      <c r="QO18" s="1" t="n">
        <f aca="false">QN18/PG18</f>
        <v>28.3333333333333</v>
      </c>
      <c r="QP18" s="1" t="n">
        <v>106</v>
      </c>
      <c r="QQ18" s="1" t="n">
        <f aca="false">QP18/PG18</f>
        <v>58.8888888888889</v>
      </c>
      <c r="QR18" s="1" t="n">
        <v>43</v>
      </c>
      <c r="QS18" s="1" t="n">
        <f aca="false">QR18/PG18</f>
        <v>23.8888888888889</v>
      </c>
      <c r="QT18" s="1" t="n">
        <f aca="false">QP18-QR18</f>
        <v>63</v>
      </c>
      <c r="QU18" s="1" t="n">
        <v>60</v>
      </c>
      <c r="QV18" s="1" t="n">
        <v>21.8</v>
      </c>
      <c r="QW18" s="1" t="n">
        <v>11.5</v>
      </c>
      <c r="QX18" s="1" t="n">
        <f aca="false">QV18/PG18</f>
        <v>12.1111111111111</v>
      </c>
      <c r="QY18" s="1" t="n">
        <f aca="false">QW18/PG18</f>
        <v>6.38888888888889</v>
      </c>
      <c r="QZ18" s="23" t="n">
        <f aca="false">(QV18-QW18)/QV18</f>
        <v>0.472477064220183</v>
      </c>
      <c r="RA18" s="1" t="n">
        <v>109</v>
      </c>
      <c r="RB18" s="1" t="n">
        <v>78</v>
      </c>
      <c r="RC18" s="1" t="n">
        <f aca="false">RB18+(RA18-RB18)/3</f>
        <v>88.3333333333333</v>
      </c>
      <c r="RD18" s="1" t="n">
        <v>73</v>
      </c>
      <c r="RE18" s="1" t="n">
        <v>9</v>
      </c>
      <c r="RF18" s="1" t="n">
        <v>51</v>
      </c>
      <c r="RG18" s="1" t="n">
        <f aca="false">RF18/PG18</f>
        <v>28.3333333333333</v>
      </c>
      <c r="RH18" s="1" t="n">
        <v>9</v>
      </c>
      <c r="RI18" s="1" t="n">
        <f aca="false">RE18+RF18+RH18</f>
        <v>69</v>
      </c>
      <c r="RJ18" s="1" t="n">
        <v>36</v>
      </c>
      <c r="RK18" s="23" t="n">
        <f aca="false">(RF18-RJ18)/RF18</f>
        <v>0.294117647058823</v>
      </c>
      <c r="RL18" s="1" t="n">
        <v>56</v>
      </c>
      <c r="RM18" s="1" t="n">
        <f aca="false">(RE18+RH18)/RF18</f>
        <v>0.352941176470588</v>
      </c>
      <c r="RN18" s="1" t="n">
        <f aca="false">(0.8*(1.04*(POWER(RI18,3)-POWER(RF18,3)))+0.6)/1000</f>
        <v>162.954456</v>
      </c>
      <c r="RO18" s="1" t="n">
        <f aca="false">RN18/PG18</f>
        <v>90.5302533333333</v>
      </c>
      <c r="RP18" s="1" t="n">
        <v>57</v>
      </c>
      <c r="RQ18" s="1" t="n">
        <v>44</v>
      </c>
      <c r="RR18" s="23" t="n">
        <f aca="false">RP18/RQ18</f>
        <v>1.29545454545455</v>
      </c>
      <c r="RS18" s="1" t="n">
        <v>194</v>
      </c>
      <c r="RT18" s="1" t="n">
        <v>12</v>
      </c>
      <c r="RU18" s="23" t="n">
        <f aca="false">RP18/RT18</f>
        <v>4.75</v>
      </c>
      <c r="RV18" s="1" t="n">
        <v>21.7</v>
      </c>
      <c r="RW18" s="1" t="n">
        <f aca="false">((3.14*POWER(QA18,2)/4)*RV18*RD18)/1000</f>
        <v>7.16266656</v>
      </c>
      <c r="RX18" s="1" t="n">
        <f aca="false">RW18/RD18*1000</f>
        <v>98.11872</v>
      </c>
      <c r="RY18" s="1" t="n">
        <f aca="false">RW18/PG18</f>
        <v>3.9792592</v>
      </c>
      <c r="RZ18" s="1" t="n">
        <v>11.8</v>
      </c>
      <c r="SA18" s="1" t="n">
        <v>20</v>
      </c>
      <c r="SB18" s="1" t="n">
        <v>36</v>
      </c>
      <c r="SC18" s="1" t="n">
        <v>47</v>
      </c>
      <c r="SD18" s="23" t="n">
        <f aca="false">SB18/SC18</f>
        <v>0.765957446808511</v>
      </c>
      <c r="SE18" s="1" t="n">
        <v>233</v>
      </c>
      <c r="SF18" s="1" t="n">
        <v>14</v>
      </c>
      <c r="SG18" s="1" t="n">
        <v>76</v>
      </c>
      <c r="SH18" s="1" t="n">
        <f aca="false">SG18/PG18</f>
        <v>42.2222222222222</v>
      </c>
      <c r="SI18" s="1" t="n">
        <v>53</v>
      </c>
      <c r="SJ18" s="1" t="n">
        <f aca="false">SI18/PG18</f>
        <v>29.4444444444444</v>
      </c>
      <c r="SK18" s="1" t="n">
        <v>111</v>
      </c>
      <c r="SL18" s="1" t="n">
        <f aca="false">SK18/PG18</f>
        <v>61.6666666666667</v>
      </c>
      <c r="SM18" s="1" t="n">
        <v>61</v>
      </c>
      <c r="SN18" s="1" t="n">
        <f aca="false">SM18/PG18</f>
        <v>33.8888888888889</v>
      </c>
      <c r="SO18" s="1" t="n">
        <f aca="false">SK18-SM18</f>
        <v>50</v>
      </c>
      <c r="SP18" s="1" t="n">
        <v>52</v>
      </c>
      <c r="SQ18" s="1" t="n">
        <v>21.6</v>
      </c>
      <c r="SR18" s="1" t="n">
        <v>12.4</v>
      </c>
      <c r="SS18" s="1" t="n">
        <f aca="false">SQ18/PG18</f>
        <v>12</v>
      </c>
      <c r="ST18" s="1" t="n">
        <f aca="false">SR18/PG18</f>
        <v>6.88888888888889</v>
      </c>
      <c r="SU18" s="23" t="n">
        <f aca="false">(SQ18-SR18)/SQ18</f>
        <v>0.425925925925926</v>
      </c>
      <c r="SV18" s="1" t="n">
        <v>118</v>
      </c>
      <c r="SW18" s="1" t="n">
        <v>68</v>
      </c>
      <c r="SX18" s="1" t="n">
        <f aca="false">SW18+(SV18-SW18)/3</f>
        <v>84.6666666666667</v>
      </c>
      <c r="SY18" s="1" t="n">
        <v>72</v>
      </c>
      <c r="SZ18" s="1" t="n">
        <v>10</v>
      </c>
      <c r="TA18" s="1" t="n">
        <v>49</v>
      </c>
      <c r="TB18" s="1" t="n">
        <f aca="false">TA18/PG18</f>
        <v>27.2222222222222</v>
      </c>
      <c r="TC18" s="1" t="n">
        <v>10</v>
      </c>
      <c r="TD18" s="1" t="n">
        <f aca="false">SZ18+TA18+TC18</f>
        <v>69</v>
      </c>
      <c r="TE18" s="1" t="n">
        <v>34</v>
      </c>
      <c r="TF18" s="23" t="n">
        <f aca="false">(TA18-TE18)/TA18</f>
        <v>0.306122448979592</v>
      </c>
      <c r="TG18" s="1" t="n">
        <v>57</v>
      </c>
      <c r="TH18" s="1" t="n">
        <f aca="false">(SZ18+TC18)/TA18</f>
        <v>0.408163265306122</v>
      </c>
      <c r="TI18" s="1" t="n">
        <f aca="false">(0.8*(1.04*(POWER(TD18,3)-POWER(TA18,3)))+0.6)/1000</f>
        <v>175.43612</v>
      </c>
      <c r="TJ18" s="1" t="n">
        <f aca="false">TI18/PG18</f>
        <v>97.4645111111111</v>
      </c>
      <c r="TK18" s="1" t="n">
        <v>64</v>
      </c>
      <c r="TL18" s="1" t="n">
        <v>35</v>
      </c>
      <c r="TM18" s="23" t="n">
        <f aca="false">TK18/TL18</f>
        <v>1.82857142857143</v>
      </c>
      <c r="TN18" s="1" t="n">
        <v>220</v>
      </c>
      <c r="TO18" s="1" t="n">
        <v>17</v>
      </c>
      <c r="TP18" s="23" t="n">
        <f aca="false">TK18/TO18</f>
        <v>3.76470588235294</v>
      </c>
      <c r="TQ18" s="1" t="n">
        <v>22.1</v>
      </c>
      <c r="TR18" s="1" t="n">
        <f aca="false">((3.14*POWER(QA18,2)/4)*TQ18*SY18)/1000</f>
        <v>7.19476992</v>
      </c>
      <c r="TS18" s="1" t="n">
        <f aca="false">TR18/SY18*1000</f>
        <v>99.92736</v>
      </c>
      <c r="TT18" s="1" t="n">
        <f aca="false">TR18/PG18</f>
        <v>3.9970944</v>
      </c>
      <c r="TU18" s="1" t="n">
        <v>19.5</v>
      </c>
      <c r="TV18" s="1" t="n">
        <v>25</v>
      </c>
      <c r="TW18" s="1" t="n">
        <v>49</v>
      </c>
      <c r="TX18" s="1" t="n">
        <v>37</v>
      </c>
      <c r="TY18" s="23" t="n">
        <f aca="false">TW18/TX18</f>
        <v>1.32432432432432</v>
      </c>
      <c r="TZ18" s="1" t="n">
        <v>183</v>
      </c>
      <c r="UA18" s="1" t="n">
        <v>12</v>
      </c>
      <c r="UB18" s="1" t="n">
        <v>87</v>
      </c>
      <c r="UC18" s="1" t="n">
        <f aca="false">UB18/PG18</f>
        <v>48.3333333333333</v>
      </c>
      <c r="UD18" s="1" t="n">
        <v>55</v>
      </c>
      <c r="UE18" s="1" t="n">
        <f aca="false">UD18/PG18</f>
        <v>30.5555555555556</v>
      </c>
      <c r="UF18" s="1" t="n">
        <v>102</v>
      </c>
      <c r="UG18" s="1" t="n">
        <f aca="false">UF18/PG18</f>
        <v>56.6666666666667</v>
      </c>
      <c r="UH18" s="1" t="n">
        <v>50</v>
      </c>
      <c r="UI18" s="1" t="n">
        <f aca="false">UH18/PG18</f>
        <v>27.7777777777778</v>
      </c>
      <c r="UJ18" s="1" t="n">
        <f aca="false">UF18-UH18</f>
        <v>52</v>
      </c>
      <c r="UK18" s="1" t="n">
        <v>51</v>
      </c>
      <c r="UL18" s="1" t="n">
        <v>24.4</v>
      </c>
      <c r="UM18" s="1" t="n">
        <v>14.1</v>
      </c>
      <c r="UN18" s="1" t="n">
        <f aca="false">UL18/PG18</f>
        <v>13.5555555555556</v>
      </c>
      <c r="UO18" s="1" t="n">
        <f aca="false">UM18/PG18</f>
        <v>7.83333333333333</v>
      </c>
      <c r="UP18" s="23" t="n">
        <f aca="false">(UL18-UM18)/UL18</f>
        <v>0.422131147540984</v>
      </c>
      <c r="UQ18" s="1" t="n">
        <v>121</v>
      </c>
      <c r="UR18" s="1" t="n">
        <v>66</v>
      </c>
      <c r="US18" s="1" t="n">
        <f aca="false">UR18+(UQ18-UR18)/3</f>
        <v>84.3333333333333</v>
      </c>
      <c r="UT18" s="1" t="n">
        <v>64</v>
      </c>
      <c r="UU18" s="1" t="n">
        <v>10</v>
      </c>
      <c r="UV18" s="1" t="n">
        <v>51</v>
      </c>
      <c r="UW18" s="1" t="n">
        <f aca="false">UV18/PG18</f>
        <v>28.3333333333333</v>
      </c>
      <c r="UX18" s="1" t="n">
        <v>9</v>
      </c>
      <c r="UY18" s="1" t="n">
        <f aca="false">UU18+UV18+UX18</f>
        <v>70</v>
      </c>
      <c r="UZ18" s="1" t="n">
        <v>35</v>
      </c>
      <c r="VA18" s="23" t="n">
        <f aca="false">(UV18-UZ18)/UV18</f>
        <v>0.313725490196078</v>
      </c>
      <c r="VB18" s="1" t="n">
        <v>58</v>
      </c>
      <c r="VC18" s="1" t="n">
        <f aca="false">(UU18+UX18)/UV18</f>
        <v>0.372549019607843</v>
      </c>
      <c r="VD18" s="1" t="n">
        <f aca="false">(0.8*(1.04*(POWER(UY18,3)-POWER(UV18,3)))+0.6)/1000</f>
        <v>175.010968</v>
      </c>
      <c r="VE18" s="1" t="n">
        <f aca="false">VD18/PG18</f>
        <v>97.2283155555556</v>
      </c>
      <c r="VF18" s="1" t="n">
        <v>83</v>
      </c>
      <c r="VG18" s="1" t="n">
        <v>42</v>
      </c>
      <c r="VH18" s="23" t="n">
        <f aca="false">VF18/VG18</f>
        <v>1.97619047619048</v>
      </c>
      <c r="VI18" s="1" t="n">
        <v>204</v>
      </c>
      <c r="VJ18" s="1" t="n">
        <v>19</v>
      </c>
      <c r="VK18" s="23" t="n">
        <f aca="false">VF18/VJ18</f>
        <v>4.36842105263158</v>
      </c>
      <c r="VL18" s="1" t="n">
        <v>20.2</v>
      </c>
      <c r="VM18" s="1" t="n">
        <f aca="false">((3.14*POWER(QA18,2)/4)*VL18*UT18)/1000</f>
        <v>5.84552448</v>
      </c>
      <c r="VN18" s="1" t="n">
        <f aca="false">VM18/UT18*1000</f>
        <v>91.33632</v>
      </c>
      <c r="VO18" s="1" t="n">
        <f aca="false">VM18/PG18</f>
        <v>3.2475136</v>
      </c>
      <c r="VP18" s="1" t="n">
        <v>21.7</v>
      </c>
      <c r="VQ18" s="1" t="n">
        <v>30</v>
      </c>
      <c r="VR18" s="1" t="n">
        <v>53</v>
      </c>
      <c r="VS18" s="1" t="n">
        <v>35</v>
      </c>
      <c r="VT18" s="23" t="n">
        <f aca="false">VR18/VS18</f>
        <v>1.51428571428571</v>
      </c>
      <c r="VU18" s="1" t="n">
        <v>226</v>
      </c>
      <c r="VV18" s="1" t="n">
        <v>13</v>
      </c>
      <c r="VW18" s="1" t="n">
        <v>79</v>
      </c>
      <c r="VX18" s="1" t="n">
        <f aca="false">VW18/PG18</f>
        <v>43.8888888888889</v>
      </c>
      <c r="VY18" s="1" t="n">
        <v>68</v>
      </c>
      <c r="VZ18" s="1" t="n">
        <f aca="false">VY18/PG18</f>
        <v>37.7777777777778</v>
      </c>
      <c r="WA18" s="1" t="n">
        <v>98</v>
      </c>
      <c r="WB18" s="1" t="n">
        <f aca="false">WA18/PG18</f>
        <v>54.4444444444444</v>
      </c>
      <c r="WC18" s="1" t="n">
        <v>42</v>
      </c>
      <c r="WD18" s="1" t="n">
        <f aca="false">WC18/PG18</f>
        <v>23.3333333333333</v>
      </c>
      <c r="WE18" s="1" t="n">
        <f aca="false">WA18-WC18</f>
        <v>56</v>
      </c>
      <c r="WF18" s="1" t="n">
        <v>56</v>
      </c>
      <c r="WG18" s="1" t="n">
        <v>26.9</v>
      </c>
      <c r="WH18" s="1" t="n">
        <v>14.3</v>
      </c>
      <c r="WI18" s="1" t="n">
        <f aca="false">WG18/PG18</f>
        <v>14.9444444444444</v>
      </c>
      <c r="WJ18" s="1" t="n">
        <f aca="false">WH18/PG18</f>
        <v>7.94444444444444</v>
      </c>
      <c r="WK18" s="23" t="n">
        <f aca="false">(WG18-WH18)/WG18</f>
        <v>0.468401486988848</v>
      </c>
      <c r="WL18" s="1" t="n">
        <v>117</v>
      </c>
      <c r="WM18" s="1" t="n">
        <v>68</v>
      </c>
      <c r="WN18" s="1" t="n">
        <v>84.3333333333333</v>
      </c>
      <c r="WO18" s="1" t="n">
        <v>75</v>
      </c>
      <c r="WP18" s="1" t="n">
        <v>9</v>
      </c>
      <c r="WQ18" s="1" t="n">
        <v>53</v>
      </c>
      <c r="WR18" s="1" t="n">
        <v>29.4444444444444</v>
      </c>
      <c r="WS18" s="1" t="n">
        <v>8</v>
      </c>
      <c r="WT18" s="1" t="n">
        <v>70</v>
      </c>
      <c r="WU18" s="1" t="n">
        <v>36</v>
      </c>
      <c r="WV18" s="23" t="n">
        <v>0.320754716981132</v>
      </c>
      <c r="WW18" s="1" t="n">
        <v>60</v>
      </c>
      <c r="WX18" s="1" t="n">
        <v>0.320754716981132</v>
      </c>
      <c r="WY18" s="1" t="n">
        <v>161.510936</v>
      </c>
      <c r="WZ18" s="1" t="n">
        <v>89.7282977777778</v>
      </c>
      <c r="XA18" s="1" t="n">
        <v>95</v>
      </c>
      <c r="XB18" s="1" t="n">
        <v>36</v>
      </c>
      <c r="XC18" s="23" t="n">
        <v>2.63888888888889</v>
      </c>
      <c r="XD18" s="1" t="n">
        <v>171</v>
      </c>
      <c r="XE18" s="1" t="n">
        <v>19</v>
      </c>
      <c r="XF18" s="23" t="n">
        <v>5</v>
      </c>
      <c r="XG18" s="1" t="n">
        <v>20.4</v>
      </c>
      <c r="XH18" s="1" t="n">
        <v>6.918048</v>
      </c>
      <c r="XI18" s="1" t="n">
        <f aca="false">XH18/WO18*1000</f>
        <v>92.24064</v>
      </c>
      <c r="XJ18" s="1" t="n">
        <v>3.84336</v>
      </c>
      <c r="XK18" s="1" t="n">
        <v>19.9</v>
      </c>
      <c r="XL18" s="1" t="n">
        <v>29</v>
      </c>
      <c r="XM18" s="1" t="n">
        <v>50</v>
      </c>
      <c r="XN18" s="1" t="n">
        <v>27</v>
      </c>
      <c r="XO18" s="23" t="n">
        <v>1.85185185185185</v>
      </c>
      <c r="XP18" s="1" t="n">
        <v>175</v>
      </c>
      <c r="XQ18" s="1" t="n">
        <v>13</v>
      </c>
      <c r="XR18" s="1" t="n">
        <v>87</v>
      </c>
      <c r="XS18" s="1" t="n">
        <v>48.3333333333333</v>
      </c>
      <c r="XT18" s="1" t="n">
        <v>54</v>
      </c>
      <c r="XU18" s="1" t="n">
        <v>30</v>
      </c>
      <c r="XV18" s="1" t="n">
        <v>104</v>
      </c>
      <c r="XW18" s="1" t="n">
        <v>57.7777777777778</v>
      </c>
      <c r="XX18" s="1" t="n">
        <v>37</v>
      </c>
      <c r="XY18" s="1" t="n">
        <v>20.5555555555556</v>
      </c>
      <c r="XZ18" s="1" t="n">
        <v>67</v>
      </c>
      <c r="YA18" s="1" t="n">
        <v>50</v>
      </c>
      <c r="YB18" s="1" t="n">
        <v>22.8</v>
      </c>
      <c r="YC18" s="1" t="n">
        <v>16</v>
      </c>
      <c r="YD18" s="1" t="n">
        <v>12.6666666666667</v>
      </c>
      <c r="YE18" s="1" t="n">
        <v>8.88888888888889</v>
      </c>
      <c r="YF18" s="23" t="n">
        <v>0.298245614035088</v>
      </c>
      <c r="YG18" s="1" t="n">
        <v>133</v>
      </c>
      <c r="YH18" s="1" t="n">
        <v>89</v>
      </c>
      <c r="YI18" s="1" t="n">
        <v>103.666666666667</v>
      </c>
      <c r="YJ18" s="1" t="n">
        <v>55</v>
      </c>
      <c r="YK18" s="1" t="n">
        <v>10</v>
      </c>
      <c r="YL18" s="1" t="n">
        <v>52</v>
      </c>
      <c r="YM18" s="1" t="n">
        <v>28.8888888888889</v>
      </c>
      <c r="YN18" s="1" t="n">
        <v>9</v>
      </c>
      <c r="YO18" s="1" t="n">
        <v>71</v>
      </c>
      <c r="YP18" s="1" t="n">
        <v>38</v>
      </c>
      <c r="YQ18" s="23" t="n">
        <v>0.269230769230769</v>
      </c>
      <c r="YR18" s="1" t="n">
        <v>53</v>
      </c>
      <c r="YS18" s="1" t="n">
        <v>0.365384615384615</v>
      </c>
      <c r="YT18" s="1" t="n">
        <v>180.796696</v>
      </c>
      <c r="YU18" s="1" t="n">
        <v>100.442608888889</v>
      </c>
      <c r="YV18" s="1" t="n">
        <v>83</v>
      </c>
      <c r="YW18" s="1" t="n">
        <v>27</v>
      </c>
      <c r="YX18" s="23" t="n">
        <v>3.07407407407407</v>
      </c>
      <c r="YY18" s="1" t="n">
        <v>266</v>
      </c>
      <c r="YZ18" s="1" t="n">
        <v>19</v>
      </c>
      <c r="ZA18" s="23" t="n">
        <v>4.36842105263158</v>
      </c>
      <c r="ZB18" s="1" t="n">
        <v>21.3</v>
      </c>
      <c r="ZC18" s="1" t="n">
        <v>5.2970544</v>
      </c>
      <c r="ZD18" s="1" t="n">
        <f aca="false">ZC18/YJ18*1000</f>
        <v>96.31008</v>
      </c>
      <c r="ZE18" s="1" t="n">
        <v>2.942808</v>
      </c>
      <c r="ZF18" s="1" t="n">
        <v>20.6</v>
      </c>
      <c r="ZG18" s="1" t="n">
        <v>30</v>
      </c>
      <c r="ZH18" s="1" t="n">
        <v>66</v>
      </c>
      <c r="ZI18" s="1" t="n">
        <v>26</v>
      </c>
      <c r="ZJ18" s="23" t="n">
        <v>2.53846153846154</v>
      </c>
      <c r="ZK18" s="1" t="n">
        <v>201</v>
      </c>
      <c r="ZL18" s="1" t="n">
        <v>13</v>
      </c>
      <c r="ZM18" s="1" t="n">
        <v>98</v>
      </c>
      <c r="ZN18" s="1" t="n">
        <v>54.4444444444444</v>
      </c>
      <c r="ZO18" s="1" t="n">
        <v>84</v>
      </c>
      <c r="ZP18" s="1" t="n">
        <v>46.6666666666667</v>
      </c>
      <c r="ZQ18" s="1" t="n">
        <v>124</v>
      </c>
      <c r="ZR18" s="1" t="n">
        <v>68.8888888888889</v>
      </c>
      <c r="ZS18" s="1" t="n">
        <v>63</v>
      </c>
      <c r="ZT18" s="1" t="n">
        <v>35</v>
      </c>
      <c r="ZU18" s="1" t="n">
        <v>61</v>
      </c>
      <c r="ZV18" s="1" t="n">
        <v>49</v>
      </c>
      <c r="ZW18" s="1" t="n">
        <v>20.7</v>
      </c>
      <c r="ZX18" s="1" t="n">
        <v>12.9</v>
      </c>
      <c r="ZY18" s="1" t="n">
        <v>11.5</v>
      </c>
      <c r="ZZ18" s="1" t="n">
        <v>7.16666666666667</v>
      </c>
      <c r="AAA18" s="23" t="n">
        <v>0.376811594202898</v>
      </c>
      <c r="AAB18" s="1" t="n">
        <v>129</v>
      </c>
      <c r="AAC18" s="1" t="n">
        <v>74</v>
      </c>
      <c r="AAD18" s="1" t="n">
        <v>92.3333333333333</v>
      </c>
      <c r="AAE18" s="1" t="n">
        <v>56</v>
      </c>
      <c r="AAF18" s="1" t="n">
        <v>9</v>
      </c>
      <c r="AAG18" s="1" t="n">
        <v>51</v>
      </c>
      <c r="AAH18" s="1" t="n">
        <v>28.3333333333333</v>
      </c>
      <c r="AAI18" s="1" t="n">
        <v>8</v>
      </c>
      <c r="AAJ18" s="1" t="n">
        <v>68</v>
      </c>
      <c r="AAK18" s="1" t="n">
        <v>31</v>
      </c>
      <c r="AAL18" s="23" t="n">
        <v>0.392156862745098</v>
      </c>
      <c r="AAM18" s="1" t="n">
        <v>69</v>
      </c>
      <c r="AAN18" s="1" t="n">
        <v>0.333333333333333</v>
      </c>
      <c r="AAO18" s="1" t="n">
        <v>151.242392</v>
      </c>
      <c r="AAP18" s="1" t="n">
        <v>84.0235511111111</v>
      </c>
      <c r="AAQ18" s="1" t="n">
        <v>69</v>
      </c>
      <c r="AAR18" s="1" t="n">
        <v>38</v>
      </c>
      <c r="AAS18" s="23" t="n">
        <v>1.81578947368421</v>
      </c>
      <c r="AAT18" s="1" t="n">
        <v>209</v>
      </c>
      <c r="AAU18" s="1" t="n">
        <v>16</v>
      </c>
      <c r="AAV18" s="23" t="n">
        <v>4.3125</v>
      </c>
      <c r="AAW18" s="1" t="n">
        <v>19.5</v>
      </c>
      <c r="AAX18" s="1" t="n">
        <v>4.9375872</v>
      </c>
      <c r="AAY18" s="1" t="n">
        <f aca="false">AAX18/AAE18*1000</f>
        <v>88.1712</v>
      </c>
      <c r="AAZ18" s="1" t="n">
        <v>2.743104</v>
      </c>
      <c r="ABA18" s="1" t="n">
        <v>25.6</v>
      </c>
      <c r="ABB18" s="1" t="n">
        <v>-1</v>
      </c>
      <c r="ABC18" s="1" t="n">
        <v>67</v>
      </c>
      <c r="ABD18" s="1" t="n">
        <v>28</v>
      </c>
      <c r="ABE18" s="23" t="n">
        <v>2.39285714285714</v>
      </c>
      <c r="ABF18" s="1" t="n">
        <v>242</v>
      </c>
      <c r="ABG18" s="1" t="n">
        <v>13</v>
      </c>
      <c r="ABH18" s="1" t="n">
        <v>76</v>
      </c>
      <c r="ABI18" s="1" t="n">
        <v>42.2222222222222</v>
      </c>
      <c r="ABJ18" s="1" t="n">
        <v>52</v>
      </c>
      <c r="ABK18" s="1" t="n">
        <v>28.8888888888889</v>
      </c>
      <c r="ABL18" s="1" t="n">
        <v>108</v>
      </c>
      <c r="ABM18" s="1" t="n">
        <v>60</v>
      </c>
      <c r="ABN18" s="1" t="n">
        <v>46</v>
      </c>
      <c r="ABO18" s="1" t="n">
        <v>25.5555555555556</v>
      </c>
      <c r="ABP18" s="1" t="n">
        <v>62</v>
      </c>
      <c r="ABQ18" s="1" t="n">
        <v>58</v>
      </c>
      <c r="ABR18" s="1" t="n">
        <v>21</v>
      </c>
      <c r="ABS18" s="1" t="n">
        <v>9.8</v>
      </c>
      <c r="ABT18" s="1" t="n">
        <v>11.6666666666667</v>
      </c>
      <c r="ABU18" s="1" t="n">
        <v>5.44444444444444</v>
      </c>
      <c r="ABV18" s="23" t="n">
        <v>0.533333333333333</v>
      </c>
      <c r="ABW18" s="1" t="n">
        <v>131</v>
      </c>
      <c r="ABX18" s="1" t="n">
        <v>80</v>
      </c>
      <c r="ABY18" s="1" t="n">
        <v>97</v>
      </c>
      <c r="ABZ18" s="1" t="n">
        <v>54</v>
      </c>
      <c r="ACA18" s="1" t="n">
        <v>11</v>
      </c>
      <c r="ACB18" s="1" t="n">
        <v>51</v>
      </c>
      <c r="ACC18" s="1" t="n">
        <v>28.3333333333333</v>
      </c>
      <c r="ACD18" s="1" t="n">
        <v>9</v>
      </c>
      <c r="ACE18" s="1" t="n">
        <v>71</v>
      </c>
      <c r="ACF18" s="1" t="n">
        <v>31</v>
      </c>
      <c r="ACG18" s="23" t="n">
        <v>0.392156862745098</v>
      </c>
      <c r="ACH18" s="1" t="n">
        <v>69</v>
      </c>
      <c r="ACI18" s="1" t="n">
        <v>0.392156862745098</v>
      </c>
      <c r="ACJ18" s="1" t="n">
        <v>187.41692</v>
      </c>
      <c r="ACK18" s="1" t="n">
        <v>104.120511111111</v>
      </c>
      <c r="ACL18" s="1" t="n">
        <v>91</v>
      </c>
      <c r="ACM18" s="1" t="n">
        <v>35</v>
      </c>
      <c r="ACN18" s="23" t="n">
        <v>2.6</v>
      </c>
      <c r="ACO18" s="1" t="n">
        <v>228</v>
      </c>
      <c r="ACP18" s="1" t="n">
        <v>20</v>
      </c>
      <c r="ACQ18" s="23" t="n">
        <v>4.55</v>
      </c>
      <c r="ACR18" s="1" t="n">
        <v>23.7</v>
      </c>
      <c r="ACS18" s="1" t="n">
        <v>5.78674368</v>
      </c>
      <c r="ACT18" s="1" t="n">
        <f aca="false">ACS18/ABZ18*1000</f>
        <v>107.16192</v>
      </c>
      <c r="ACU18" s="1" t="n">
        <v>3.2148576</v>
      </c>
      <c r="ACV18" s="1" t="n">
        <v>22.2</v>
      </c>
      <c r="ACW18" s="1" t="n">
        <v>26</v>
      </c>
      <c r="ACX18" s="1" t="n">
        <v>72</v>
      </c>
      <c r="ACY18" s="1" t="n">
        <v>35</v>
      </c>
      <c r="ACZ18" s="23" t="n">
        <v>2.05714285714286</v>
      </c>
      <c r="ADA18" s="1" t="n">
        <v>204</v>
      </c>
      <c r="ADB18" s="1" t="n">
        <v>14</v>
      </c>
      <c r="ADC18" s="1" t="n">
        <v>82</v>
      </c>
      <c r="ADD18" s="1" t="n">
        <v>45.5555555555556</v>
      </c>
      <c r="ADE18" s="1" t="n">
        <v>62</v>
      </c>
      <c r="ADF18" s="1" t="n">
        <v>34.4444444444444</v>
      </c>
      <c r="ADG18" s="1" t="n">
        <v>110</v>
      </c>
      <c r="ADH18" s="1" t="n">
        <v>61.1111111111111</v>
      </c>
      <c r="ADI18" s="1" t="n">
        <v>55</v>
      </c>
      <c r="ADJ18" s="1" t="n">
        <v>30.5555555555556</v>
      </c>
      <c r="ADK18" s="1" t="n">
        <v>55</v>
      </c>
      <c r="ADL18" s="1" t="n">
        <v>58</v>
      </c>
      <c r="ADM18" s="1" t="n">
        <v>26.7</v>
      </c>
      <c r="ADN18" s="1" t="n">
        <v>12</v>
      </c>
      <c r="ADO18" s="1" t="n">
        <v>14.8333333333333</v>
      </c>
      <c r="ADP18" s="1" t="n">
        <v>6.66666666666667</v>
      </c>
      <c r="ADQ18" s="23" t="n">
        <v>0.550561797752809</v>
      </c>
    </row>
    <row r="19" s="1" customFormat="true" ht="21" hidden="false" customHeight="false" outlineLevel="0" collapsed="false">
      <c r="A19" s="68" t="s">
        <v>631</v>
      </c>
      <c r="B19" s="15" t="s">
        <v>502</v>
      </c>
      <c r="C19" s="15" t="n">
        <v>39</v>
      </c>
      <c r="D19" s="15" t="n">
        <v>71</v>
      </c>
      <c r="E19" s="15" t="n">
        <v>177</v>
      </c>
      <c r="F19" s="72" t="n">
        <v>2</v>
      </c>
      <c r="G19" s="17" t="n">
        <v>4</v>
      </c>
      <c r="H19" s="28" t="n">
        <v>999</v>
      </c>
      <c r="I19" s="17" t="n">
        <v>999</v>
      </c>
      <c r="J19" s="17" t="n">
        <v>999</v>
      </c>
      <c r="K19" s="17" t="n">
        <v>999</v>
      </c>
      <c r="L19" s="17" t="n">
        <v>999</v>
      </c>
      <c r="M19" s="17" t="n">
        <v>999</v>
      </c>
      <c r="N19" s="17" t="n">
        <v>999</v>
      </c>
      <c r="O19" s="17" t="n">
        <v>999</v>
      </c>
      <c r="P19" s="17" t="n">
        <v>999</v>
      </c>
      <c r="Q19" s="17" t="n">
        <v>999</v>
      </c>
      <c r="R19" s="17" t="n">
        <v>999</v>
      </c>
      <c r="S19" s="17" t="n">
        <v>999</v>
      </c>
      <c r="T19" s="17" t="n">
        <v>999</v>
      </c>
      <c r="U19" s="17" t="n">
        <v>999</v>
      </c>
      <c r="V19" s="17" t="n">
        <v>999</v>
      </c>
      <c r="W19" s="26" t="n">
        <v>999</v>
      </c>
      <c r="X19" s="69" t="n">
        <v>999</v>
      </c>
      <c r="Y19" s="69" t="n">
        <v>999</v>
      </c>
      <c r="Z19" s="69" t="n">
        <v>999</v>
      </c>
      <c r="AA19" s="69" t="n">
        <v>999</v>
      </c>
      <c r="AB19" s="69" t="n">
        <v>999</v>
      </c>
      <c r="AC19" s="69" t="n">
        <v>999</v>
      </c>
      <c r="AD19" s="69" t="n">
        <v>999</v>
      </c>
      <c r="AE19" s="69" t="n">
        <v>999</v>
      </c>
      <c r="AF19" s="69" t="n">
        <v>999</v>
      </c>
      <c r="AG19" s="69" t="n">
        <v>999</v>
      </c>
      <c r="AH19" s="69" t="n">
        <v>999</v>
      </c>
      <c r="AI19" s="69" t="n">
        <v>999</v>
      </c>
      <c r="AJ19" s="69" t="n">
        <v>999</v>
      </c>
      <c r="AK19" s="69" t="n">
        <v>999</v>
      </c>
      <c r="AL19" s="69" t="n">
        <v>999</v>
      </c>
      <c r="AM19" s="69" t="n">
        <v>999</v>
      </c>
      <c r="AN19" s="69" t="n">
        <v>999</v>
      </c>
      <c r="AO19" s="69" t="n">
        <v>999</v>
      </c>
      <c r="AP19" s="69" t="n">
        <v>999</v>
      </c>
      <c r="AQ19" s="69" t="n">
        <v>999</v>
      </c>
      <c r="AR19" s="69" t="n">
        <v>999</v>
      </c>
      <c r="AS19" s="69" t="n">
        <v>999</v>
      </c>
      <c r="AT19" s="69" t="n">
        <v>999</v>
      </c>
      <c r="AU19" s="69" t="n">
        <v>999</v>
      </c>
      <c r="AV19" s="69" t="n">
        <v>999</v>
      </c>
      <c r="AW19" s="69" t="n">
        <v>999</v>
      </c>
      <c r="AX19" s="69" t="n">
        <v>999</v>
      </c>
      <c r="AY19" s="69" t="n">
        <v>999</v>
      </c>
      <c r="AZ19" s="69" t="n">
        <v>999</v>
      </c>
      <c r="BA19" s="69" t="n">
        <v>999</v>
      </c>
      <c r="BB19" s="69" t="n">
        <v>999</v>
      </c>
      <c r="BC19" s="69" t="n">
        <v>999</v>
      </c>
      <c r="BD19" s="69" t="n">
        <v>999</v>
      </c>
      <c r="BE19" s="69" t="n">
        <v>999</v>
      </c>
      <c r="BF19" s="69" t="n">
        <v>999</v>
      </c>
      <c r="BG19" s="69" t="n">
        <v>999</v>
      </c>
      <c r="BH19" s="69" t="n">
        <v>999</v>
      </c>
      <c r="BI19" s="69" t="n">
        <v>999</v>
      </c>
      <c r="BJ19" s="69" t="n">
        <v>999</v>
      </c>
      <c r="BK19" s="69" t="n">
        <v>999</v>
      </c>
      <c r="BL19" s="69" t="n">
        <v>999</v>
      </c>
      <c r="BM19" s="69" t="n">
        <v>999</v>
      </c>
      <c r="BN19" s="69" t="n">
        <v>999</v>
      </c>
      <c r="BO19" s="69" t="n">
        <v>999</v>
      </c>
      <c r="BP19" s="69" t="n">
        <v>999</v>
      </c>
      <c r="BQ19" s="69" t="n">
        <v>999</v>
      </c>
      <c r="BR19" s="69" t="n">
        <v>999</v>
      </c>
      <c r="BS19" s="69" t="n">
        <v>999</v>
      </c>
      <c r="BT19" s="69" t="n">
        <v>999</v>
      </c>
      <c r="BU19" s="69" t="n">
        <v>999</v>
      </c>
      <c r="BV19" s="69" t="n">
        <v>999</v>
      </c>
      <c r="BW19" s="69" t="n">
        <v>999</v>
      </c>
      <c r="BX19" s="69" t="n">
        <v>999</v>
      </c>
      <c r="BY19" s="69" t="n">
        <v>999</v>
      </c>
      <c r="BZ19" s="69" t="n">
        <v>999</v>
      </c>
      <c r="CA19" s="69" t="n">
        <v>999</v>
      </c>
      <c r="CB19" s="69" t="n">
        <v>999</v>
      </c>
      <c r="CC19" s="69" t="n">
        <v>999</v>
      </c>
      <c r="CD19" s="69" t="n">
        <v>999</v>
      </c>
      <c r="CE19" s="69" t="n">
        <v>999</v>
      </c>
      <c r="CF19" s="69" t="n">
        <v>999</v>
      </c>
      <c r="CG19" s="69" t="n">
        <v>999</v>
      </c>
      <c r="CH19" s="69" t="n">
        <v>999</v>
      </c>
      <c r="CI19" s="69" t="n">
        <v>999</v>
      </c>
      <c r="CJ19" s="69" t="n">
        <v>999</v>
      </c>
      <c r="CK19" s="69" t="n">
        <v>999</v>
      </c>
      <c r="CL19" s="69" t="n">
        <v>999</v>
      </c>
      <c r="CM19" s="69" t="n">
        <v>999</v>
      </c>
      <c r="CN19" s="69" t="n">
        <v>999</v>
      </c>
      <c r="CO19" s="69" t="n">
        <v>999</v>
      </c>
      <c r="CP19" s="69" t="n">
        <v>999</v>
      </c>
      <c r="CQ19" s="69" t="n">
        <v>999</v>
      </c>
      <c r="CR19" s="69" t="n">
        <v>999</v>
      </c>
      <c r="CS19" s="69" t="n">
        <v>999</v>
      </c>
      <c r="CT19" s="69" t="n">
        <v>999</v>
      </c>
      <c r="CU19" s="69" t="n">
        <v>999</v>
      </c>
      <c r="CV19" s="69" t="n">
        <v>999</v>
      </c>
      <c r="CW19" s="69" t="n">
        <v>999</v>
      </c>
      <c r="CX19" s="69" t="n">
        <v>999</v>
      </c>
      <c r="CY19" s="69" t="n">
        <v>999</v>
      </c>
      <c r="CZ19" s="69" t="n">
        <v>999</v>
      </c>
      <c r="DA19" s="69" t="n">
        <v>999</v>
      </c>
      <c r="DB19" s="69" t="n">
        <v>999</v>
      </c>
      <c r="DC19" s="69" t="n">
        <v>999</v>
      </c>
      <c r="DD19" s="69" t="n">
        <v>999</v>
      </c>
      <c r="DE19" s="69" t="n">
        <v>999</v>
      </c>
      <c r="DF19" s="69" t="n">
        <v>999</v>
      </c>
      <c r="DG19" s="69" t="n">
        <v>999</v>
      </c>
      <c r="DH19" s="69" t="n">
        <v>999</v>
      </c>
      <c r="DI19" s="69" t="n">
        <v>999</v>
      </c>
      <c r="DJ19" s="69" t="n">
        <v>999</v>
      </c>
      <c r="DK19" s="69" t="n">
        <v>999</v>
      </c>
      <c r="DL19" s="69" t="n">
        <v>999</v>
      </c>
      <c r="DM19" s="69" t="n">
        <v>999</v>
      </c>
      <c r="DN19" s="69" t="n">
        <v>999</v>
      </c>
      <c r="DO19" s="69" t="n">
        <v>999</v>
      </c>
      <c r="DP19" s="69" t="n">
        <v>939</v>
      </c>
      <c r="DQ19" s="69" t="n">
        <v>55.8</v>
      </c>
      <c r="DR19" s="69" t="n">
        <v>64.11</v>
      </c>
      <c r="DS19" s="69" t="n">
        <v>40.9</v>
      </c>
      <c r="DT19" s="69" t="n">
        <v>14.5</v>
      </c>
      <c r="DU19" s="69" t="n">
        <v>60.1</v>
      </c>
      <c r="DV19" s="69" t="n">
        <v>39.8</v>
      </c>
      <c r="DW19" s="69" t="n">
        <v>1.509</v>
      </c>
      <c r="DX19" s="69" t="n">
        <v>300</v>
      </c>
      <c r="DY19" s="69" t="n">
        <v>713.9</v>
      </c>
      <c r="DZ19" s="69" t="n">
        <v>34.9</v>
      </c>
      <c r="EA19" s="69" t="n">
        <v>84.23</v>
      </c>
      <c r="EB19" s="69" t="n">
        <v>11.6</v>
      </c>
      <c r="EC19" s="69" t="n">
        <v>0.5</v>
      </c>
      <c r="ED19" s="69" t="n">
        <v>93</v>
      </c>
      <c r="EE19" s="69" t="n">
        <v>7</v>
      </c>
      <c r="EF19" s="69" t="n">
        <v>13.377</v>
      </c>
      <c r="EG19" s="69" t="n">
        <v>300</v>
      </c>
      <c r="EH19" s="69" t="n">
        <v>779.5</v>
      </c>
      <c r="EI19" s="69" t="n">
        <v>37.7</v>
      </c>
      <c r="EJ19" s="69" t="n">
        <v>77.14</v>
      </c>
      <c r="EK19" s="69" t="n">
        <v>21.3</v>
      </c>
      <c r="EL19" s="69" t="n">
        <v>3.6</v>
      </c>
      <c r="EM19" s="69" t="n">
        <v>84.2</v>
      </c>
      <c r="EN19" s="69" t="n">
        <v>15.7</v>
      </c>
      <c r="EO19" s="69" t="n">
        <v>5.348</v>
      </c>
      <c r="EP19" s="69" t="n">
        <v>300</v>
      </c>
      <c r="EQ19" s="69" t="n">
        <v>623.2</v>
      </c>
      <c r="ER19" s="69" t="n">
        <v>17.5</v>
      </c>
      <c r="ES19" s="69" t="n">
        <v>96.34</v>
      </c>
      <c r="ET19" s="69" t="n">
        <v>3.6</v>
      </c>
      <c r="EU19" s="69" t="n">
        <v>0</v>
      </c>
      <c r="EV19" s="69" t="n">
        <v>89.8</v>
      </c>
      <c r="EW19" s="69" t="n">
        <v>10.1</v>
      </c>
      <c r="EX19" s="69" t="n">
        <v>8.852</v>
      </c>
      <c r="EY19" s="21" t="n">
        <v>110</v>
      </c>
      <c r="EZ19" s="69" t="n">
        <v>999</v>
      </c>
      <c r="FA19" s="69" t="n">
        <v>999</v>
      </c>
      <c r="FB19" s="69" t="n">
        <v>999</v>
      </c>
      <c r="FC19" s="69" t="n">
        <v>999</v>
      </c>
      <c r="FD19" s="69" t="n">
        <v>999</v>
      </c>
      <c r="FE19" s="69" t="n">
        <v>999</v>
      </c>
      <c r="FF19" s="69" t="n">
        <v>999</v>
      </c>
      <c r="FG19" s="69" t="n">
        <v>999</v>
      </c>
      <c r="FH19" s="69" t="n">
        <v>999</v>
      </c>
      <c r="FI19" s="69" t="n">
        <v>999</v>
      </c>
      <c r="FJ19" s="69" t="n">
        <v>999</v>
      </c>
      <c r="FK19" s="69" t="n">
        <v>999</v>
      </c>
      <c r="FL19" s="69" t="n">
        <v>999</v>
      </c>
      <c r="FM19" s="69" t="n">
        <v>999</v>
      </c>
      <c r="FN19" s="69" t="n">
        <v>999</v>
      </c>
      <c r="FO19" s="69" t="n">
        <v>999</v>
      </c>
      <c r="FP19" s="69" t="n">
        <v>999</v>
      </c>
      <c r="FQ19" s="69" t="n">
        <v>999</v>
      </c>
      <c r="FR19" s="69" t="n">
        <v>999</v>
      </c>
      <c r="FS19" s="69" t="n">
        <v>999</v>
      </c>
      <c r="FT19" s="69" t="n">
        <v>999</v>
      </c>
      <c r="FU19" s="69" t="n">
        <v>999</v>
      </c>
      <c r="FV19" s="69" t="n">
        <v>999</v>
      </c>
      <c r="FW19" s="69" t="n">
        <v>999</v>
      </c>
      <c r="FX19" s="69" t="n">
        <v>999</v>
      </c>
      <c r="FY19" s="69" t="n">
        <v>999</v>
      </c>
      <c r="FZ19" s="69" t="n">
        <v>999</v>
      </c>
      <c r="GA19" s="69" t="n">
        <v>999</v>
      </c>
      <c r="GB19" s="69" t="n">
        <v>999</v>
      </c>
      <c r="GC19" s="69" t="n">
        <v>999</v>
      </c>
      <c r="GD19" s="69" t="n">
        <v>999</v>
      </c>
      <c r="GE19" s="69" t="n">
        <v>999</v>
      </c>
      <c r="GF19" s="69" t="n">
        <v>999</v>
      </c>
      <c r="GG19" s="69" t="n">
        <v>999</v>
      </c>
      <c r="GH19" s="69" t="n">
        <v>999</v>
      </c>
      <c r="GI19" s="69" t="n">
        <v>999</v>
      </c>
      <c r="GJ19" s="69" t="n">
        <v>999</v>
      </c>
      <c r="GK19" s="69" t="n">
        <v>999</v>
      </c>
      <c r="GL19" s="69" t="n">
        <v>999</v>
      </c>
      <c r="GM19" s="69" t="n">
        <v>999</v>
      </c>
      <c r="GN19" s="69" t="n">
        <v>999</v>
      </c>
      <c r="GO19" s="69" t="n">
        <v>999</v>
      </c>
      <c r="GP19" s="69" t="n">
        <v>999</v>
      </c>
      <c r="GQ19" s="69" t="n">
        <v>999</v>
      </c>
      <c r="GR19" s="69" t="n">
        <v>999</v>
      </c>
      <c r="GS19" s="69" t="n">
        <v>999</v>
      </c>
      <c r="GT19" s="69" t="n">
        <v>999</v>
      </c>
      <c r="GU19" s="69" t="n">
        <v>999</v>
      </c>
      <c r="GV19" s="69" t="n">
        <v>999</v>
      </c>
      <c r="GW19" s="69" t="n">
        <v>999</v>
      </c>
      <c r="GX19" s="69" t="n">
        <v>999</v>
      </c>
      <c r="GY19" s="69" t="n">
        <v>999</v>
      </c>
      <c r="GZ19" s="69" t="n">
        <v>999</v>
      </c>
      <c r="HA19" s="69" t="n">
        <v>999</v>
      </c>
      <c r="HB19" s="69" t="n">
        <v>999</v>
      </c>
      <c r="HC19" s="69" t="n">
        <v>999</v>
      </c>
      <c r="HD19" s="69" t="n">
        <v>999</v>
      </c>
      <c r="HE19" s="69" t="n">
        <v>999</v>
      </c>
      <c r="HF19" s="69" t="n">
        <v>999</v>
      </c>
      <c r="HG19" s="69" t="n">
        <v>999</v>
      </c>
      <c r="HH19" s="69" t="n">
        <v>999</v>
      </c>
      <c r="HI19" s="69" t="n">
        <v>999</v>
      </c>
      <c r="HJ19" s="69" t="n">
        <v>999</v>
      </c>
      <c r="HK19" s="69" t="n">
        <v>999</v>
      </c>
      <c r="HL19" s="69" t="n">
        <v>999</v>
      </c>
      <c r="HM19" s="69" t="n">
        <v>999</v>
      </c>
      <c r="HN19" s="69" t="n">
        <v>999</v>
      </c>
      <c r="HO19" s="69" t="n">
        <v>999</v>
      </c>
      <c r="HP19" s="69" t="n">
        <v>999</v>
      </c>
      <c r="HQ19" s="69" t="n">
        <v>999</v>
      </c>
      <c r="HR19" s="69" t="n">
        <v>999</v>
      </c>
      <c r="HS19" s="69" t="n">
        <v>999</v>
      </c>
      <c r="HT19" s="69" t="n">
        <v>999</v>
      </c>
      <c r="HU19" s="69" t="n">
        <v>999</v>
      </c>
      <c r="HV19" s="69" t="n">
        <v>999</v>
      </c>
      <c r="HW19" s="69" t="n">
        <v>999</v>
      </c>
      <c r="HX19" s="69" t="n">
        <v>999</v>
      </c>
      <c r="HY19" s="69" t="n">
        <v>999</v>
      </c>
      <c r="HZ19" s="69" t="n">
        <v>999</v>
      </c>
      <c r="IA19" s="69" t="n">
        <v>999</v>
      </c>
      <c r="IB19" s="69" t="n">
        <v>999</v>
      </c>
      <c r="IC19" s="69" t="n">
        <v>999</v>
      </c>
      <c r="ID19" s="69" t="n">
        <v>999</v>
      </c>
      <c r="IE19" s="69" t="n">
        <v>999</v>
      </c>
      <c r="IF19" s="69" t="n">
        <v>999</v>
      </c>
      <c r="IG19" s="69" t="n">
        <v>999</v>
      </c>
      <c r="IH19" s="69" t="n">
        <v>999</v>
      </c>
      <c r="II19" s="69" t="n">
        <v>999</v>
      </c>
      <c r="IJ19" s="69" t="n">
        <v>999</v>
      </c>
      <c r="IK19" s="69" t="n">
        <v>999</v>
      </c>
      <c r="IL19" s="69" t="n">
        <v>999</v>
      </c>
      <c r="IM19" s="69" t="n">
        <v>999</v>
      </c>
      <c r="IN19" s="69" t="n">
        <v>999</v>
      </c>
      <c r="IO19" s="69" t="n">
        <v>999</v>
      </c>
      <c r="IP19" s="69" t="n">
        <v>999</v>
      </c>
      <c r="IQ19" s="69" t="n">
        <v>999</v>
      </c>
      <c r="IR19" s="69" t="n">
        <v>999</v>
      </c>
      <c r="IS19" s="69" t="n">
        <v>999</v>
      </c>
      <c r="IT19" s="69" t="n">
        <v>999</v>
      </c>
      <c r="IU19" s="69" t="n">
        <v>999</v>
      </c>
      <c r="IV19" s="69" t="n">
        <v>999</v>
      </c>
      <c r="IW19" s="69" t="n">
        <v>999</v>
      </c>
      <c r="IX19" s="69" t="n">
        <v>999</v>
      </c>
      <c r="IY19" s="69" t="n">
        <v>999</v>
      </c>
      <c r="IZ19" s="69" t="n">
        <v>999</v>
      </c>
      <c r="JA19" s="69" t="n">
        <v>999</v>
      </c>
      <c r="JB19" s="69" t="n">
        <v>999</v>
      </c>
      <c r="JC19" s="69" t="n">
        <v>999</v>
      </c>
      <c r="JD19" s="70" t="n">
        <v>1.1</v>
      </c>
      <c r="JE19" s="70" t="n">
        <v>2.8</v>
      </c>
      <c r="JF19" s="70" t="n">
        <v>999</v>
      </c>
      <c r="JG19" s="70" t="n">
        <v>999</v>
      </c>
      <c r="JH19" s="70" t="n">
        <v>999</v>
      </c>
      <c r="JI19" s="70" t="n">
        <v>999</v>
      </c>
      <c r="JJ19" s="70" t="n">
        <v>999</v>
      </c>
      <c r="JK19" s="70" t="n">
        <v>999</v>
      </c>
      <c r="JL19" s="70" t="n">
        <v>93</v>
      </c>
      <c r="JM19" s="70" t="n">
        <v>62</v>
      </c>
      <c r="JN19" s="75" t="n">
        <v>999</v>
      </c>
      <c r="JO19" s="75" t="n">
        <v>999</v>
      </c>
      <c r="JP19" s="75" t="n">
        <v>999</v>
      </c>
      <c r="JQ19" s="75" t="n">
        <v>999</v>
      </c>
      <c r="JR19" s="75" t="n">
        <v>999</v>
      </c>
      <c r="JS19" s="75" t="n">
        <v>999</v>
      </c>
      <c r="JT19" s="70" t="n">
        <v>70.4</v>
      </c>
      <c r="JU19" s="70" t="n">
        <v>67.5</v>
      </c>
      <c r="JV19" s="75" t="n">
        <v>999</v>
      </c>
      <c r="JW19" s="75" t="n">
        <v>999</v>
      </c>
      <c r="JX19" s="75" t="n">
        <v>999</v>
      </c>
      <c r="JY19" s="75" t="n">
        <v>999</v>
      </c>
      <c r="JZ19" s="75" t="n">
        <v>999</v>
      </c>
      <c r="KA19" s="75" t="n">
        <v>999</v>
      </c>
      <c r="KB19" s="70" t="n">
        <v>23.1</v>
      </c>
      <c r="KC19" s="70" t="n">
        <v>22.4</v>
      </c>
      <c r="KD19" s="75" t="n">
        <v>999</v>
      </c>
      <c r="KE19" s="75" t="n">
        <v>999</v>
      </c>
      <c r="KF19" s="75" t="n">
        <v>999</v>
      </c>
      <c r="KG19" s="75" t="n">
        <v>999</v>
      </c>
      <c r="KH19" s="75" t="n">
        <v>999</v>
      </c>
      <c r="KI19" s="75" t="n">
        <v>999</v>
      </c>
      <c r="KJ19" s="70" t="n">
        <v>0.6</v>
      </c>
      <c r="KK19" s="70" t="n">
        <v>1.7</v>
      </c>
      <c r="KL19" s="75" t="n">
        <v>999</v>
      </c>
      <c r="KM19" s="75" t="n">
        <v>999</v>
      </c>
      <c r="KN19" s="75" t="n">
        <v>999</v>
      </c>
      <c r="KO19" s="75" t="n">
        <v>999</v>
      </c>
      <c r="KP19" s="75" t="n">
        <v>999</v>
      </c>
      <c r="KQ19" s="75" t="n">
        <v>999</v>
      </c>
      <c r="KR19" s="70" t="n">
        <v>0.6</v>
      </c>
      <c r="KS19" s="70" t="n">
        <v>1.7</v>
      </c>
      <c r="KT19" s="75" t="n">
        <v>999</v>
      </c>
      <c r="KU19" s="75" t="n">
        <v>999</v>
      </c>
      <c r="KV19" s="75" t="n">
        <v>999</v>
      </c>
      <c r="KW19" s="75" t="n">
        <v>999</v>
      </c>
      <c r="KX19" s="75" t="n">
        <v>999</v>
      </c>
      <c r="KY19" s="75" t="n">
        <v>999</v>
      </c>
      <c r="KZ19" s="70" t="n">
        <v>4.7</v>
      </c>
      <c r="LA19" s="70" t="n">
        <v>6.5</v>
      </c>
      <c r="LB19" s="75" t="n">
        <v>999</v>
      </c>
      <c r="LC19" s="75" t="n">
        <v>999</v>
      </c>
      <c r="LD19" s="75" t="n">
        <v>999</v>
      </c>
      <c r="LE19" s="75" t="n">
        <v>999</v>
      </c>
      <c r="LF19" s="75" t="n">
        <v>999</v>
      </c>
      <c r="LG19" s="75" t="n">
        <v>999</v>
      </c>
      <c r="LH19" s="70" t="n">
        <v>0.5</v>
      </c>
      <c r="LI19" s="70" t="n">
        <v>0.5</v>
      </c>
      <c r="LJ19" s="75" t="n">
        <v>999</v>
      </c>
      <c r="LK19" s="75" t="n">
        <v>999</v>
      </c>
      <c r="LL19" s="75" t="n">
        <v>999</v>
      </c>
      <c r="LM19" s="75" t="n">
        <v>999</v>
      </c>
      <c r="LN19" s="75" t="n">
        <v>999</v>
      </c>
      <c r="LO19" s="76" t="n">
        <v>999</v>
      </c>
      <c r="LP19" s="1" t="n">
        <v>-1</v>
      </c>
      <c r="LQ19" s="1" t="n">
        <v>-1</v>
      </c>
      <c r="LR19" s="1" t="n">
        <v>-1</v>
      </c>
      <c r="LS19" s="1" t="n">
        <v>-1</v>
      </c>
      <c r="LT19" s="1" t="n">
        <v>-1</v>
      </c>
      <c r="LU19" s="1" t="n">
        <v>-1</v>
      </c>
      <c r="LV19" s="1" t="n">
        <v>-1</v>
      </c>
      <c r="LW19" s="1" t="n">
        <v>-1</v>
      </c>
      <c r="LX19" s="1" t="n">
        <v>-1</v>
      </c>
      <c r="LY19" s="1" t="n">
        <v>-1</v>
      </c>
      <c r="LZ19" s="1" t="n">
        <v>-1</v>
      </c>
      <c r="MA19" s="1" t="n">
        <v>-1</v>
      </c>
      <c r="MB19" s="1" t="n">
        <v>-1</v>
      </c>
      <c r="MC19" s="1" t="n">
        <v>-1</v>
      </c>
      <c r="MD19" s="1" t="n">
        <v>-1</v>
      </c>
      <c r="ME19" s="1" t="n">
        <v>-1</v>
      </c>
      <c r="MF19" s="1" t="n">
        <v>-1</v>
      </c>
      <c r="MG19" s="1" t="n">
        <v>-1</v>
      </c>
      <c r="MH19" s="1" t="n">
        <v>-1</v>
      </c>
      <c r="MI19" s="1" t="n">
        <v>-1</v>
      </c>
      <c r="MJ19" s="1" t="n">
        <v>-1</v>
      </c>
      <c r="MK19" s="1" t="n">
        <v>-1</v>
      </c>
      <c r="ML19" s="1" t="n">
        <v>-1</v>
      </c>
      <c r="MM19" s="1" t="n">
        <v>-1</v>
      </c>
      <c r="MN19" s="1" t="n">
        <v>-1</v>
      </c>
      <c r="MO19" s="1" t="n">
        <v>-1</v>
      </c>
      <c r="MP19" s="1" t="n">
        <v>-1</v>
      </c>
      <c r="MQ19" s="1" t="n">
        <v>-1</v>
      </c>
      <c r="MR19" s="1" t="n">
        <v>-1</v>
      </c>
      <c r="MS19" s="1" t="n">
        <v>-1</v>
      </c>
      <c r="MT19" s="1" t="n">
        <v>-1</v>
      </c>
      <c r="MU19" s="1" t="n">
        <v>-1</v>
      </c>
      <c r="MV19" s="1" t="n">
        <v>-1</v>
      </c>
      <c r="MW19" s="1" t="n">
        <v>-1</v>
      </c>
      <c r="MX19" s="1" t="n">
        <v>-1</v>
      </c>
      <c r="MY19" s="1" t="n">
        <v>-1</v>
      </c>
      <c r="MZ19" s="1" t="n">
        <v>-1</v>
      </c>
      <c r="NA19" s="1" t="n">
        <v>-1</v>
      </c>
      <c r="NB19" s="1" t="n">
        <v>-1</v>
      </c>
      <c r="NC19" s="1" t="n">
        <v>-1</v>
      </c>
      <c r="ND19" s="1" t="n">
        <v>-1</v>
      </c>
      <c r="NE19" s="1" t="n">
        <v>-1</v>
      </c>
      <c r="NF19" s="1" t="n">
        <v>-1</v>
      </c>
      <c r="NG19" s="1" t="n">
        <v>-1</v>
      </c>
      <c r="NH19" s="1" t="n">
        <v>-1</v>
      </c>
      <c r="NI19" s="1" t="n">
        <v>-1</v>
      </c>
      <c r="NJ19" s="1" t="n">
        <v>-1</v>
      </c>
      <c r="NK19" s="1" t="n">
        <v>-1</v>
      </c>
      <c r="NL19" s="1" t="n">
        <v>-1</v>
      </c>
      <c r="NM19" s="1" t="n">
        <v>-1</v>
      </c>
      <c r="NN19" s="1" t="n">
        <v>-1</v>
      </c>
      <c r="NO19" s="1" t="n">
        <v>-1</v>
      </c>
      <c r="NP19" s="1" t="n">
        <v>-1</v>
      </c>
      <c r="NQ19" s="1" t="n">
        <v>-1</v>
      </c>
      <c r="NR19" s="1" t="n">
        <v>-1</v>
      </c>
      <c r="NS19" s="1" t="n">
        <v>-1</v>
      </c>
      <c r="NT19" s="1" t="n">
        <v>-1</v>
      </c>
      <c r="NU19" s="1" t="n">
        <v>-1</v>
      </c>
      <c r="NV19" s="1" t="n">
        <v>-1</v>
      </c>
      <c r="NW19" s="1" t="n">
        <v>-1</v>
      </c>
      <c r="NX19" s="1" t="n">
        <v>-1</v>
      </c>
      <c r="NY19" s="1" t="n">
        <v>-1</v>
      </c>
      <c r="NZ19" s="1" t="n">
        <v>-1</v>
      </c>
      <c r="OA19" s="1" t="n">
        <v>-1</v>
      </c>
      <c r="OB19" s="1" t="n">
        <v>-1</v>
      </c>
      <c r="OC19" s="1" t="n">
        <v>-1</v>
      </c>
      <c r="OD19" s="1" t="n">
        <v>-1</v>
      </c>
      <c r="OE19" s="1" t="n">
        <v>-1</v>
      </c>
      <c r="OF19" s="1" t="n">
        <v>-1</v>
      </c>
      <c r="OG19" s="1" t="n">
        <v>-1</v>
      </c>
      <c r="OH19" s="1" t="n">
        <v>-1</v>
      </c>
      <c r="OI19" s="1" t="n">
        <v>-1</v>
      </c>
      <c r="OJ19" s="1" t="n">
        <v>-1</v>
      </c>
      <c r="OK19" s="1" t="n">
        <v>-1</v>
      </c>
      <c r="OL19" s="1" t="n">
        <v>-1</v>
      </c>
      <c r="OM19" s="1" t="n">
        <v>-1</v>
      </c>
      <c r="ON19" s="1" t="n">
        <v>-1</v>
      </c>
      <c r="OO19" s="1" t="n">
        <v>-1</v>
      </c>
      <c r="OP19" s="1" t="n">
        <v>-1</v>
      </c>
      <c r="OQ19" s="1" t="n">
        <v>-1</v>
      </c>
      <c r="OR19" s="1" t="n">
        <v>-1</v>
      </c>
      <c r="OS19" s="1" t="n">
        <v>-1</v>
      </c>
      <c r="OT19" s="1" t="n">
        <v>-1</v>
      </c>
      <c r="OU19" s="1" t="n">
        <v>-1</v>
      </c>
      <c r="OV19" s="1" t="n">
        <v>-1</v>
      </c>
      <c r="OW19" s="1" t="n">
        <v>-1</v>
      </c>
      <c r="OX19" s="1" t="n">
        <v>-1</v>
      </c>
      <c r="OY19" s="1" t="n">
        <v>-1</v>
      </c>
      <c r="OZ19" s="1" t="n">
        <v>-1</v>
      </c>
      <c r="PA19" s="1" t="n">
        <v>-1</v>
      </c>
      <c r="PB19" s="1" t="n">
        <v>-1</v>
      </c>
      <c r="PD19" s="1" t="n">
        <v>102</v>
      </c>
      <c r="PE19" s="1" t="n">
        <v>72</v>
      </c>
      <c r="PF19" s="1" t="n">
        <f aca="false">PE19+(PD19-PE19)/3</f>
        <v>82</v>
      </c>
      <c r="PG19" s="1" t="n">
        <v>1.87</v>
      </c>
      <c r="PH19" s="1" t="n">
        <v>68</v>
      </c>
      <c r="PI19" s="1" t="n">
        <v>8</v>
      </c>
      <c r="PJ19" s="1" t="n">
        <v>51</v>
      </c>
      <c r="PK19" s="1" t="n">
        <f aca="false">PJ19/PG19</f>
        <v>27.2727272727273</v>
      </c>
      <c r="PL19" s="1" t="n">
        <v>9</v>
      </c>
      <c r="PM19" s="1" t="n">
        <f aca="false">PI19+PJ19+PL19</f>
        <v>68</v>
      </c>
      <c r="PN19" s="1" t="n">
        <v>30</v>
      </c>
      <c r="PO19" s="1" t="n">
        <f aca="false">(PJ19-PN19)/PJ19</f>
        <v>0.411764705882353</v>
      </c>
      <c r="PP19" s="1" t="n">
        <v>72</v>
      </c>
      <c r="PQ19" s="1" t="n">
        <f aca="false">(PI19+PL19)/PJ19</f>
        <v>0.333333333333333</v>
      </c>
      <c r="PR19" s="23" t="n">
        <f aca="false">(0.8*(1.04*(POWER(PM19,3)-POWER(PJ19,3)))+0.6)/1000</f>
        <v>151.242392</v>
      </c>
      <c r="PS19" s="1" t="n">
        <f aca="false">PR19/PG19</f>
        <v>80.8782844919786</v>
      </c>
      <c r="PT19" s="1" t="n">
        <v>71</v>
      </c>
      <c r="PU19" s="1" t="n">
        <v>53</v>
      </c>
      <c r="PV19" s="1" t="n">
        <f aca="false">PT19/PU19</f>
        <v>1.33962264150943</v>
      </c>
      <c r="PW19" s="1" t="n">
        <v>201</v>
      </c>
      <c r="PX19" s="1" t="n">
        <v>12</v>
      </c>
      <c r="PY19" s="1" t="n">
        <f aca="false">PT19/PX19</f>
        <v>5.91666666666667</v>
      </c>
      <c r="PZ19" s="1" t="n">
        <v>17</v>
      </c>
      <c r="QA19" s="1" t="n">
        <v>2.2</v>
      </c>
      <c r="QB19" s="1" t="n">
        <f aca="false">((3.14*POWER(QA19,2)/4)*PZ19*PH19)/1000</f>
        <v>4.3921064</v>
      </c>
      <c r="QC19" s="1" t="n">
        <f aca="false">QB19/PH19*1000</f>
        <v>64.5898</v>
      </c>
      <c r="QD19" s="1" t="n">
        <f aca="false">QB19/PG19</f>
        <v>2.34872</v>
      </c>
      <c r="QE19" s="1" t="n">
        <v>-1</v>
      </c>
      <c r="QF19" s="1" t="n">
        <v>21</v>
      </c>
      <c r="QG19" s="1" t="n">
        <v>72</v>
      </c>
      <c r="QH19" s="1" t="n">
        <v>33</v>
      </c>
      <c r="QI19" s="1" t="n">
        <f aca="false">QG19/QH19</f>
        <v>2.18181818181818</v>
      </c>
      <c r="QJ19" s="1" t="n">
        <v>347</v>
      </c>
      <c r="QK19" s="1" t="n">
        <v>-1</v>
      </c>
      <c r="QL19" s="1" t="n">
        <v>51</v>
      </c>
      <c r="QM19" s="1" t="n">
        <f aca="false">QL19/PG19</f>
        <v>27.2727272727273</v>
      </c>
      <c r="QN19" s="1" t="n">
        <v>52</v>
      </c>
      <c r="QO19" s="1" t="n">
        <f aca="false">QN19/PG19</f>
        <v>27.807486631016</v>
      </c>
      <c r="QP19" s="1" t="n">
        <v>106</v>
      </c>
      <c r="QQ19" s="1" t="n">
        <f aca="false">QP19/PG19</f>
        <v>56.6844919786096</v>
      </c>
      <c r="QR19" s="1" t="n">
        <v>54</v>
      </c>
      <c r="QS19" s="1" t="n">
        <f aca="false">QR19/PG19</f>
        <v>28.8770053475936</v>
      </c>
      <c r="QT19" s="1" t="n">
        <f aca="false">QP19-QR19</f>
        <v>52</v>
      </c>
      <c r="QU19" s="1" t="n">
        <v>50</v>
      </c>
      <c r="QV19" s="1" t="n">
        <v>19.8</v>
      </c>
      <c r="QW19" s="1" t="n">
        <v>8.5</v>
      </c>
      <c r="QX19" s="1" t="n">
        <f aca="false">QV19/PG19</f>
        <v>10.5882352941176</v>
      </c>
      <c r="QY19" s="1" t="n">
        <f aca="false">QW19/PG19</f>
        <v>4.54545454545455</v>
      </c>
      <c r="QZ19" s="23" t="n">
        <f aca="false">(QV19-QW19)/QV19</f>
        <v>0.570707070707071</v>
      </c>
      <c r="RA19" s="1" t="n">
        <v>94</v>
      </c>
      <c r="RB19" s="1" t="n">
        <v>69</v>
      </c>
      <c r="RC19" s="1" t="n">
        <f aca="false">RB19+(RA19-RB19)/3</f>
        <v>77.3333333333333</v>
      </c>
      <c r="RD19" s="1" t="n">
        <v>87</v>
      </c>
      <c r="RE19" s="1" t="n">
        <v>10</v>
      </c>
      <c r="RF19" s="1" t="n">
        <v>50</v>
      </c>
      <c r="RG19" s="1" t="n">
        <f aca="false">RF19/PG19</f>
        <v>26.7379679144385</v>
      </c>
      <c r="RH19" s="1" t="n">
        <v>10</v>
      </c>
      <c r="RI19" s="1" t="n">
        <f aca="false">RE19+RF19+RH19</f>
        <v>70</v>
      </c>
      <c r="RJ19" s="1" t="n">
        <v>32</v>
      </c>
      <c r="RK19" s="23" t="n">
        <f aca="false">(RF19-RJ19)/RF19</f>
        <v>0.36</v>
      </c>
      <c r="RL19" s="1" t="n">
        <v>65</v>
      </c>
      <c r="RM19" s="1" t="n">
        <f aca="false">(RE19+RH19)/RF19</f>
        <v>0.4</v>
      </c>
      <c r="RN19" s="1" t="n">
        <f aca="false">(0.8*(1.04*(POWER(RI19,3)-POWER(RF19,3)))+0.6)/1000</f>
        <v>181.3766</v>
      </c>
      <c r="RO19" s="1" t="n">
        <f aca="false">RN19/PG19</f>
        <v>96.9928342245989</v>
      </c>
      <c r="RP19" s="1" t="n">
        <v>47</v>
      </c>
      <c r="RQ19" s="1" t="n">
        <v>58</v>
      </c>
      <c r="RR19" s="23" t="n">
        <f aca="false">RP19/RQ19</f>
        <v>0.810344827586207</v>
      </c>
      <c r="RS19" s="1" t="n">
        <v>187</v>
      </c>
      <c r="RT19" s="1" t="n">
        <v>13</v>
      </c>
      <c r="RU19" s="23" t="n">
        <f aca="false">RP19/RT19</f>
        <v>3.61538461538462</v>
      </c>
      <c r="RV19" s="1" t="n">
        <v>16.5</v>
      </c>
      <c r="RW19" s="1" t="n">
        <f aca="false">((3.14*POWER(QA19,2)/4)*RV19*RD19)/1000</f>
        <v>5.4540387</v>
      </c>
      <c r="RX19" s="1" t="n">
        <f aca="false">RW19/RD19*1000</f>
        <v>62.6901</v>
      </c>
      <c r="RY19" s="1" t="n">
        <f aca="false">RW19/PG19</f>
        <v>2.91659823529412</v>
      </c>
      <c r="RZ19" s="1" t="n">
        <v>14.8</v>
      </c>
      <c r="SA19" s="1" t="n">
        <v>24</v>
      </c>
      <c r="SB19" s="1" t="n">
        <v>47</v>
      </c>
      <c r="SC19" s="1" t="n">
        <v>43</v>
      </c>
      <c r="SD19" s="23" t="n">
        <f aca="false">SB19/SC19</f>
        <v>1.09302325581395</v>
      </c>
      <c r="SE19" s="1" t="n">
        <v>165</v>
      </c>
      <c r="SF19" s="1" t="n">
        <v>12</v>
      </c>
      <c r="SG19" s="1" t="n">
        <v>52</v>
      </c>
      <c r="SH19" s="1" t="n">
        <f aca="false">SG19/PG19</f>
        <v>27.807486631016</v>
      </c>
      <c r="SI19" s="1" t="n">
        <v>52</v>
      </c>
      <c r="SJ19" s="1" t="n">
        <f aca="false">SI19/PG19</f>
        <v>27.807486631016</v>
      </c>
      <c r="SK19" s="1" t="n">
        <v>105</v>
      </c>
      <c r="SL19" s="1" t="n">
        <f aca="false">SK19/PG19</f>
        <v>56.1497326203209</v>
      </c>
      <c r="SM19" s="1" t="n">
        <v>35</v>
      </c>
      <c r="SN19" s="1" t="n">
        <f aca="false">SM19/PG19</f>
        <v>18.716577540107</v>
      </c>
      <c r="SO19" s="1" t="n">
        <f aca="false">SK19-SM19</f>
        <v>70</v>
      </c>
      <c r="SP19" s="1" t="n">
        <v>57</v>
      </c>
      <c r="SQ19" s="1" t="n">
        <v>22.5</v>
      </c>
      <c r="SR19" s="1" t="n">
        <v>11.1</v>
      </c>
      <c r="SS19" s="1" t="n">
        <f aca="false">SQ19/PG19</f>
        <v>12.0320855614973</v>
      </c>
      <c r="ST19" s="1" t="n">
        <f aca="false">SR19/PG19</f>
        <v>5.93582887700535</v>
      </c>
      <c r="SU19" s="23" t="n">
        <f aca="false">(SQ19-SR19)/SQ19</f>
        <v>0.506666666666667</v>
      </c>
      <c r="SV19" s="1" t="n">
        <v>-1</v>
      </c>
      <c r="SW19" s="1" t="n">
        <v>-1</v>
      </c>
      <c r="SX19" s="1" t="n">
        <v>-1</v>
      </c>
      <c r="SY19" s="1" t="n">
        <v>-1</v>
      </c>
      <c r="SZ19" s="1" t="n">
        <v>-1</v>
      </c>
      <c r="TA19" s="1" t="n">
        <v>-1</v>
      </c>
      <c r="TB19" s="1" t="n">
        <v>-1</v>
      </c>
      <c r="TC19" s="1" t="n">
        <v>-1</v>
      </c>
      <c r="TD19" s="1" t="n">
        <v>-1</v>
      </c>
      <c r="TE19" s="1" t="n">
        <v>-1</v>
      </c>
      <c r="TF19" s="1" t="n">
        <v>-1</v>
      </c>
      <c r="TG19" s="1" t="n">
        <v>-1</v>
      </c>
      <c r="TH19" s="1" t="n">
        <v>-1</v>
      </c>
      <c r="TI19" s="1" t="n">
        <v>-1</v>
      </c>
      <c r="TJ19" s="1" t="n">
        <v>-1</v>
      </c>
      <c r="TK19" s="1" t="n">
        <v>-1</v>
      </c>
      <c r="TL19" s="1" t="n">
        <v>-1</v>
      </c>
      <c r="TM19" s="1" t="n">
        <v>-1</v>
      </c>
      <c r="TN19" s="1" t="n">
        <v>-1</v>
      </c>
      <c r="TO19" s="1" t="n">
        <v>-1</v>
      </c>
      <c r="TP19" s="1" t="n">
        <v>-1</v>
      </c>
      <c r="TQ19" s="1" t="n">
        <v>-1</v>
      </c>
      <c r="TR19" s="1" t="n">
        <v>-1</v>
      </c>
      <c r="TS19" s="1" t="n">
        <f aca="false">TR19/SY19*1000</f>
        <v>1000</v>
      </c>
      <c r="TT19" s="1" t="n">
        <v>-1</v>
      </c>
      <c r="TU19" s="1" t="n">
        <v>-1</v>
      </c>
      <c r="TV19" s="1" t="n">
        <v>-1</v>
      </c>
      <c r="TW19" s="1" t="n">
        <v>-1</v>
      </c>
      <c r="TX19" s="1" t="n">
        <v>-1</v>
      </c>
      <c r="TY19" s="1" t="n">
        <v>-1</v>
      </c>
      <c r="TZ19" s="1" t="n">
        <v>-1</v>
      </c>
      <c r="UA19" s="1" t="n">
        <v>-1</v>
      </c>
      <c r="UB19" s="1" t="n">
        <v>-1</v>
      </c>
      <c r="UC19" s="1" t="n">
        <v>-1</v>
      </c>
      <c r="UD19" s="1" t="n">
        <v>-1</v>
      </c>
      <c r="UE19" s="1" t="n">
        <v>-1</v>
      </c>
      <c r="UF19" s="1" t="n">
        <v>-1</v>
      </c>
      <c r="UG19" s="1" t="n">
        <v>-1</v>
      </c>
      <c r="UH19" s="1" t="n">
        <v>-1</v>
      </c>
      <c r="UI19" s="1" t="n">
        <v>-1</v>
      </c>
      <c r="UJ19" s="1" t="n">
        <v>-1</v>
      </c>
      <c r="UK19" s="1" t="n">
        <v>-1</v>
      </c>
      <c r="UL19" s="1" t="n">
        <v>-1</v>
      </c>
      <c r="UM19" s="1" t="n">
        <v>-1</v>
      </c>
      <c r="UN19" s="1" t="n">
        <v>-1</v>
      </c>
      <c r="UO19" s="1" t="n">
        <v>-1</v>
      </c>
      <c r="UP19" s="1" t="n">
        <v>-1</v>
      </c>
      <c r="UQ19" s="1" t="n">
        <v>-1</v>
      </c>
      <c r="UR19" s="1" t="n">
        <v>-1</v>
      </c>
      <c r="US19" s="1" t="n">
        <v>-1</v>
      </c>
      <c r="UT19" s="1" t="n">
        <v>-1</v>
      </c>
      <c r="UU19" s="1" t="n">
        <v>-1</v>
      </c>
      <c r="UV19" s="1" t="n">
        <v>-1</v>
      </c>
      <c r="UW19" s="1" t="n">
        <v>-1</v>
      </c>
      <c r="UX19" s="1" t="n">
        <v>-1</v>
      </c>
      <c r="UY19" s="1" t="n">
        <v>-1</v>
      </c>
      <c r="UZ19" s="1" t="n">
        <v>-1</v>
      </c>
      <c r="VA19" s="1" t="n">
        <v>-1</v>
      </c>
      <c r="VB19" s="1" t="n">
        <v>-1</v>
      </c>
      <c r="VC19" s="1" t="n">
        <v>-1</v>
      </c>
      <c r="VD19" s="1" t="n">
        <v>-1</v>
      </c>
      <c r="VE19" s="1" t="n">
        <v>-1</v>
      </c>
      <c r="VF19" s="1" t="n">
        <v>-1</v>
      </c>
      <c r="VG19" s="1" t="n">
        <v>-1</v>
      </c>
      <c r="VH19" s="1" t="n">
        <v>-1</v>
      </c>
      <c r="VI19" s="1" t="n">
        <v>-1</v>
      </c>
      <c r="VJ19" s="1" t="n">
        <v>-1</v>
      </c>
      <c r="VK19" s="1" t="n">
        <v>-1</v>
      </c>
      <c r="VL19" s="1" t="n">
        <v>-1</v>
      </c>
      <c r="VM19" s="1" t="n">
        <v>-1</v>
      </c>
      <c r="VN19" s="1" t="n">
        <v>-1</v>
      </c>
      <c r="VO19" s="1" t="n">
        <v>-1</v>
      </c>
      <c r="VP19" s="1" t="n">
        <v>-1</v>
      </c>
      <c r="VQ19" s="1" t="n">
        <v>-1</v>
      </c>
      <c r="VR19" s="1" t="n">
        <v>-1</v>
      </c>
      <c r="VS19" s="1" t="n">
        <v>-1</v>
      </c>
      <c r="VT19" s="1" t="n">
        <v>-1</v>
      </c>
      <c r="VU19" s="1" t="n">
        <v>-1</v>
      </c>
      <c r="VV19" s="1" t="n">
        <v>-1</v>
      </c>
      <c r="VW19" s="1" t="n">
        <v>-1</v>
      </c>
      <c r="VX19" s="1" t="n">
        <v>-1</v>
      </c>
      <c r="VY19" s="1" t="n">
        <v>-1</v>
      </c>
      <c r="VZ19" s="1" t="n">
        <v>-1</v>
      </c>
      <c r="WA19" s="1" t="n">
        <v>-1</v>
      </c>
      <c r="WB19" s="1" t="n">
        <v>-1</v>
      </c>
      <c r="WC19" s="1" t="n">
        <v>-1</v>
      </c>
      <c r="WD19" s="1" t="n">
        <v>-1</v>
      </c>
      <c r="WE19" s="1" t="n">
        <v>-1</v>
      </c>
      <c r="WF19" s="1" t="n">
        <v>-1</v>
      </c>
      <c r="WG19" s="1" t="n">
        <v>-1</v>
      </c>
      <c r="WH19" s="1" t="n">
        <v>-1</v>
      </c>
      <c r="WI19" s="1" t="n">
        <v>-1</v>
      </c>
      <c r="WJ19" s="1" t="n">
        <v>-1</v>
      </c>
      <c r="WK19" s="1" t="n">
        <v>-1</v>
      </c>
      <c r="WL19" s="1" t="n">
        <v>-1</v>
      </c>
      <c r="WM19" s="1" t="n">
        <v>-1</v>
      </c>
      <c r="WN19" s="1" t="n">
        <v>-1</v>
      </c>
      <c r="WO19" s="1" t="n">
        <v>-1</v>
      </c>
      <c r="WP19" s="1" t="n">
        <v>-1</v>
      </c>
      <c r="WQ19" s="1" t="n">
        <v>-1</v>
      </c>
      <c r="WR19" s="1" t="n">
        <v>-1</v>
      </c>
      <c r="WS19" s="1" t="n">
        <v>-1</v>
      </c>
      <c r="WT19" s="1" t="n">
        <v>-1</v>
      </c>
      <c r="WU19" s="1" t="n">
        <v>-1</v>
      </c>
      <c r="WV19" s="1" t="n">
        <v>-1</v>
      </c>
      <c r="WW19" s="1" t="n">
        <v>-1</v>
      </c>
      <c r="WX19" s="1" t="n">
        <v>-1</v>
      </c>
      <c r="WY19" s="1" t="n">
        <v>-1</v>
      </c>
      <c r="WZ19" s="1" t="n">
        <v>-1</v>
      </c>
      <c r="XA19" s="1" t="n">
        <v>-1</v>
      </c>
      <c r="XB19" s="1" t="n">
        <v>-1</v>
      </c>
      <c r="XC19" s="1" t="n">
        <v>-1</v>
      </c>
      <c r="XD19" s="1" t="n">
        <v>-1</v>
      </c>
      <c r="XE19" s="1" t="n">
        <v>-1</v>
      </c>
      <c r="XF19" s="1" t="n">
        <v>-1</v>
      </c>
      <c r="XG19" s="1" t="n">
        <v>-1</v>
      </c>
      <c r="XH19" s="1" t="n">
        <v>-1</v>
      </c>
      <c r="XI19" s="1" t="n">
        <v>-1</v>
      </c>
      <c r="XJ19" s="1" t="n">
        <v>-1</v>
      </c>
      <c r="XK19" s="1" t="n">
        <v>-1</v>
      </c>
      <c r="XL19" s="1" t="n">
        <v>-1</v>
      </c>
      <c r="XM19" s="1" t="n">
        <v>-1</v>
      </c>
      <c r="XN19" s="1" t="n">
        <v>-1</v>
      </c>
      <c r="XO19" s="1" t="n">
        <v>-1</v>
      </c>
      <c r="XP19" s="1" t="n">
        <v>-1</v>
      </c>
      <c r="XQ19" s="1" t="n">
        <v>-1</v>
      </c>
      <c r="XR19" s="1" t="n">
        <v>-1</v>
      </c>
      <c r="XS19" s="1" t="n">
        <v>-1</v>
      </c>
      <c r="XT19" s="1" t="n">
        <v>-1</v>
      </c>
      <c r="XU19" s="1" t="n">
        <v>-1</v>
      </c>
      <c r="XV19" s="1" t="n">
        <v>-1</v>
      </c>
      <c r="XW19" s="1" t="n">
        <v>-1</v>
      </c>
      <c r="XX19" s="1" t="n">
        <v>-1</v>
      </c>
      <c r="XY19" s="1" t="n">
        <v>-1</v>
      </c>
      <c r="XZ19" s="1" t="n">
        <v>-1</v>
      </c>
      <c r="YA19" s="1" t="n">
        <v>-1</v>
      </c>
      <c r="YB19" s="1" t="n">
        <v>21.4</v>
      </c>
      <c r="YC19" s="1" t="n">
        <v>11.3</v>
      </c>
      <c r="YD19" s="1" t="n">
        <v>-1</v>
      </c>
      <c r="YE19" s="1" t="n">
        <v>-1</v>
      </c>
      <c r="YF19" s="1" t="n">
        <v>-1</v>
      </c>
      <c r="YG19" s="1" t="n">
        <v>-1</v>
      </c>
      <c r="YH19" s="1" t="n">
        <v>-1</v>
      </c>
      <c r="YI19" s="1" t="n">
        <v>-1</v>
      </c>
      <c r="YJ19" s="1" t="n">
        <v>-1</v>
      </c>
      <c r="YK19" s="1" t="n">
        <v>-1</v>
      </c>
      <c r="YL19" s="1" t="n">
        <v>-1</v>
      </c>
      <c r="YM19" s="1" t="n">
        <v>-1</v>
      </c>
      <c r="YN19" s="1" t="n">
        <v>-1</v>
      </c>
      <c r="YO19" s="1" t="n">
        <v>-1</v>
      </c>
      <c r="YP19" s="1" t="n">
        <v>-1</v>
      </c>
      <c r="YQ19" s="1" t="n">
        <v>-1</v>
      </c>
      <c r="YR19" s="1" t="n">
        <v>-1</v>
      </c>
      <c r="YS19" s="1" t="n">
        <v>-1</v>
      </c>
      <c r="YT19" s="1" t="n">
        <v>-1</v>
      </c>
      <c r="YU19" s="1" t="n">
        <v>-1</v>
      </c>
      <c r="YV19" s="1" t="n">
        <v>-1</v>
      </c>
      <c r="YW19" s="1" t="n">
        <v>-1</v>
      </c>
      <c r="YX19" s="1" t="n">
        <v>-1</v>
      </c>
      <c r="YY19" s="1" t="n">
        <v>-1</v>
      </c>
      <c r="YZ19" s="1" t="n">
        <v>-1</v>
      </c>
      <c r="ZA19" s="1" t="n">
        <v>-1</v>
      </c>
      <c r="ZB19" s="1" t="n">
        <v>-1</v>
      </c>
      <c r="ZC19" s="1" t="n">
        <v>-1</v>
      </c>
      <c r="ZD19" s="1" t="n">
        <v>-1</v>
      </c>
      <c r="ZE19" s="1" t="n">
        <v>-1</v>
      </c>
      <c r="ZF19" s="1" t="n">
        <v>-1</v>
      </c>
      <c r="ZG19" s="1" t="n">
        <v>-1</v>
      </c>
      <c r="ZH19" s="1" t="n">
        <v>-1</v>
      </c>
      <c r="ZI19" s="1" t="n">
        <v>-1</v>
      </c>
      <c r="ZJ19" s="1" t="n">
        <v>-1</v>
      </c>
      <c r="ZK19" s="1" t="n">
        <v>-1</v>
      </c>
      <c r="ZL19" s="1" t="n">
        <v>-1</v>
      </c>
      <c r="ZM19" s="1" t="n">
        <v>-1</v>
      </c>
      <c r="ZN19" s="1" t="n">
        <v>-1</v>
      </c>
      <c r="ZO19" s="1" t="n">
        <v>-1</v>
      </c>
      <c r="ZP19" s="1" t="n">
        <v>-1</v>
      </c>
      <c r="ZQ19" s="1" t="n">
        <v>-1</v>
      </c>
      <c r="ZR19" s="1" t="n">
        <v>-1</v>
      </c>
      <c r="ZS19" s="1" t="n">
        <v>-1</v>
      </c>
      <c r="ZT19" s="1" t="n">
        <v>-1</v>
      </c>
      <c r="ZU19" s="1" t="n">
        <v>-1</v>
      </c>
      <c r="ZV19" s="1" t="n">
        <v>-1</v>
      </c>
      <c r="ZW19" s="1" t="n">
        <v>-1</v>
      </c>
      <c r="ZX19" s="1" t="n">
        <v>-1</v>
      </c>
      <c r="ZY19" s="1" t="n">
        <v>-1</v>
      </c>
      <c r="ZZ19" s="1" t="n">
        <v>-1</v>
      </c>
      <c r="AAA19" s="1" t="n">
        <v>-1</v>
      </c>
      <c r="AAB19" s="1" t="n">
        <v>-1</v>
      </c>
      <c r="AAC19" s="1" t="n">
        <v>-1</v>
      </c>
      <c r="AAD19" s="1" t="n">
        <v>-1</v>
      </c>
      <c r="AAE19" s="1" t="n">
        <v>-1</v>
      </c>
      <c r="AAF19" s="1" t="n">
        <v>-1</v>
      </c>
      <c r="AAG19" s="1" t="n">
        <v>-1</v>
      </c>
      <c r="AAH19" s="1" t="n">
        <v>-1</v>
      </c>
      <c r="AAI19" s="1" t="n">
        <v>-1</v>
      </c>
      <c r="AAJ19" s="1" t="n">
        <v>-1</v>
      </c>
      <c r="AAK19" s="1" t="n">
        <v>-1</v>
      </c>
      <c r="AAL19" s="1" t="n">
        <v>-1</v>
      </c>
      <c r="AAM19" s="1" t="n">
        <v>-1</v>
      </c>
      <c r="AAN19" s="1" t="n">
        <v>-1</v>
      </c>
      <c r="AAO19" s="1" t="n">
        <v>-1</v>
      </c>
      <c r="AAP19" s="1" t="n">
        <v>-1</v>
      </c>
      <c r="AAQ19" s="1" t="n">
        <v>-1</v>
      </c>
      <c r="AAR19" s="1" t="n">
        <v>-1</v>
      </c>
      <c r="AAS19" s="1" t="n">
        <v>-1</v>
      </c>
      <c r="AAT19" s="1" t="n">
        <v>-1</v>
      </c>
      <c r="AAU19" s="1" t="n">
        <v>-1</v>
      </c>
      <c r="AAV19" s="1" t="n">
        <v>-1</v>
      </c>
      <c r="AAW19" s="1" t="n">
        <v>-1</v>
      </c>
      <c r="AAX19" s="1" t="n">
        <v>-1</v>
      </c>
      <c r="AAY19" s="1" t="n">
        <v>-1</v>
      </c>
      <c r="AAZ19" s="1" t="n">
        <v>-1</v>
      </c>
      <c r="ABA19" s="1" t="n">
        <v>-1</v>
      </c>
      <c r="ABB19" s="1" t="n">
        <v>-1</v>
      </c>
      <c r="ABC19" s="1" t="n">
        <v>-1</v>
      </c>
      <c r="ABD19" s="1" t="n">
        <v>-1</v>
      </c>
      <c r="ABE19" s="1" t="n">
        <v>-1</v>
      </c>
      <c r="ABF19" s="1" t="n">
        <v>-1</v>
      </c>
      <c r="ABG19" s="1" t="n">
        <v>-1</v>
      </c>
      <c r="ABH19" s="1" t="n">
        <v>-1</v>
      </c>
      <c r="ABI19" s="1" t="n">
        <v>-1</v>
      </c>
      <c r="ABJ19" s="1" t="n">
        <v>-1</v>
      </c>
      <c r="ABK19" s="1" t="n">
        <v>-1</v>
      </c>
      <c r="ABL19" s="1" t="n">
        <v>-1</v>
      </c>
      <c r="ABM19" s="1" t="n">
        <v>-1</v>
      </c>
      <c r="ABN19" s="1" t="n">
        <v>-1</v>
      </c>
      <c r="ABO19" s="1" t="n">
        <v>-1</v>
      </c>
      <c r="ABP19" s="1" t="n">
        <v>-1</v>
      </c>
      <c r="ABQ19" s="1" t="n">
        <v>-1</v>
      </c>
      <c r="ABR19" s="1" t="n">
        <v>-1</v>
      </c>
      <c r="ABS19" s="1" t="n">
        <v>-1</v>
      </c>
      <c r="ABT19" s="1" t="n">
        <v>-1</v>
      </c>
      <c r="ABU19" s="1" t="n">
        <v>-1</v>
      </c>
      <c r="ABV19" s="1" t="n">
        <v>-1</v>
      </c>
      <c r="ABW19" s="1" t="n">
        <v>-1</v>
      </c>
      <c r="ABX19" s="1" t="n">
        <v>-1</v>
      </c>
      <c r="ABY19" s="1" t="n">
        <v>-1</v>
      </c>
      <c r="ABZ19" s="1" t="n">
        <v>-1</v>
      </c>
      <c r="ACA19" s="1" t="n">
        <v>-1</v>
      </c>
      <c r="ACB19" s="1" t="n">
        <v>-1</v>
      </c>
      <c r="ACC19" s="1" t="n">
        <v>-1</v>
      </c>
      <c r="ACD19" s="1" t="n">
        <v>-1</v>
      </c>
      <c r="ACE19" s="1" t="n">
        <v>-1</v>
      </c>
      <c r="ACF19" s="1" t="n">
        <v>-1</v>
      </c>
      <c r="ACG19" s="1" t="n">
        <v>-1</v>
      </c>
      <c r="ACH19" s="1" t="n">
        <v>-1</v>
      </c>
      <c r="ACI19" s="1" t="n">
        <v>-1</v>
      </c>
      <c r="ACJ19" s="1" t="n">
        <v>-1</v>
      </c>
      <c r="ACK19" s="1" t="n">
        <v>-1</v>
      </c>
      <c r="ACL19" s="1" t="n">
        <v>-1</v>
      </c>
      <c r="ACM19" s="1" t="n">
        <v>-1</v>
      </c>
      <c r="ACN19" s="1" t="n">
        <v>-1</v>
      </c>
      <c r="ACO19" s="1" t="n">
        <v>-1</v>
      </c>
      <c r="ACP19" s="1" t="n">
        <v>-1</v>
      </c>
      <c r="ACQ19" s="1" t="n">
        <v>-1</v>
      </c>
      <c r="ACR19" s="1" t="n">
        <v>-1</v>
      </c>
      <c r="ACS19" s="1" t="n">
        <v>-1</v>
      </c>
      <c r="ACT19" s="1" t="n">
        <v>-1</v>
      </c>
      <c r="ACU19" s="1" t="n">
        <v>-1</v>
      </c>
      <c r="ACV19" s="1" t="n">
        <v>-1</v>
      </c>
      <c r="ACW19" s="1" t="n">
        <v>-1</v>
      </c>
      <c r="ACX19" s="1" t="n">
        <v>-1</v>
      </c>
      <c r="ACY19" s="1" t="n">
        <v>-1</v>
      </c>
      <c r="ACZ19" s="1" t="n">
        <v>-1</v>
      </c>
      <c r="ADA19" s="1" t="n">
        <v>-1</v>
      </c>
      <c r="ADB19" s="1" t="n">
        <v>-1</v>
      </c>
      <c r="ADC19" s="1" t="n">
        <v>-1</v>
      </c>
      <c r="ADD19" s="1" t="n">
        <v>-1</v>
      </c>
      <c r="ADE19" s="1" t="n">
        <v>-1</v>
      </c>
      <c r="ADF19" s="1" t="n">
        <v>-1</v>
      </c>
      <c r="ADG19" s="1" t="n">
        <v>-1</v>
      </c>
      <c r="ADH19" s="1" t="n">
        <v>-1</v>
      </c>
      <c r="ADI19" s="1" t="n">
        <v>-1</v>
      </c>
      <c r="ADJ19" s="1" t="n">
        <v>-1</v>
      </c>
      <c r="ADK19" s="1" t="n">
        <v>-1</v>
      </c>
      <c r="ADL19" s="1" t="n">
        <v>-1</v>
      </c>
      <c r="ADM19" s="1" t="n">
        <v>-1</v>
      </c>
      <c r="ADN19" s="1" t="n">
        <v>-1</v>
      </c>
      <c r="ADO19" s="1" t="n">
        <v>-1</v>
      </c>
      <c r="ADP19" s="1" t="n">
        <v>-1</v>
      </c>
      <c r="ADQ19" s="1" t="n">
        <v>-1</v>
      </c>
    </row>
    <row r="20" s="1" customFormat="true" ht="21" hidden="false" customHeight="false" outlineLevel="0" collapsed="false">
      <c r="A20" s="68" t="s">
        <v>632</v>
      </c>
      <c r="B20" s="15" t="s">
        <v>502</v>
      </c>
      <c r="C20" s="15" t="n">
        <v>40</v>
      </c>
      <c r="D20" s="15" t="n">
        <v>62</v>
      </c>
      <c r="E20" s="15" t="n">
        <v>175</v>
      </c>
      <c r="F20" s="17" t="n">
        <v>4</v>
      </c>
      <c r="G20" s="17" t="n">
        <v>5</v>
      </c>
      <c r="H20" s="28" t="n">
        <v>43</v>
      </c>
      <c r="I20" s="17" t="n">
        <v>413</v>
      </c>
      <c r="J20" s="17" t="n">
        <v>998</v>
      </c>
      <c r="K20" s="17" t="n">
        <v>998</v>
      </c>
      <c r="L20" s="17" t="n">
        <v>998</v>
      </c>
      <c r="M20" s="17" t="n">
        <v>998</v>
      </c>
      <c r="N20" s="17" t="n">
        <v>10</v>
      </c>
      <c r="O20" s="17" t="n">
        <v>116</v>
      </c>
      <c r="P20" s="17" t="n">
        <v>998</v>
      </c>
      <c r="Q20" s="17" t="n">
        <v>998</v>
      </c>
      <c r="R20" s="17" t="n">
        <v>998</v>
      </c>
      <c r="S20" s="17" t="n">
        <v>998</v>
      </c>
      <c r="T20" s="17" t="n">
        <v>998</v>
      </c>
      <c r="U20" s="17" t="n">
        <v>998</v>
      </c>
      <c r="V20" s="17" t="n">
        <v>1575</v>
      </c>
      <c r="W20" s="32" t="n">
        <v>0.543055555555555</v>
      </c>
      <c r="X20" s="69" t="n">
        <v>60</v>
      </c>
      <c r="Y20" s="69" t="n">
        <v>37</v>
      </c>
      <c r="Z20" s="69" t="n">
        <v>44</v>
      </c>
      <c r="AA20" s="69" t="n">
        <v>53</v>
      </c>
      <c r="AB20" s="69" t="n">
        <v>53</v>
      </c>
      <c r="AC20" s="69" t="n">
        <v>53</v>
      </c>
      <c r="AD20" s="69" t="n">
        <v>46</v>
      </c>
      <c r="AE20" s="69" t="n">
        <v>52</v>
      </c>
      <c r="AF20" s="69" t="n">
        <v>57</v>
      </c>
      <c r="AG20" s="69" t="n">
        <v>37</v>
      </c>
      <c r="AH20" s="69" t="n">
        <v>40</v>
      </c>
      <c r="AI20" s="69" t="n">
        <v>49</v>
      </c>
      <c r="AJ20" s="69" t="n">
        <v>49</v>
      </c>
      <c r="AK20" s="69" t="n">
        <v>52</v>
      </c>
      <c r="AL20" s="69" t="n">
        <v>46</v>
      </c>
      <c r="AM20" s="69" t="n">
        <v>48</v>
      </c>
      <c r="AN20" s="69" t="n">
        <v>0.95</v>
      </c>
      <c r="AO20" s="69" t="n">
        <v>1</v>
      </c>
      <c r="AP20" s="69" t="n">
        <v>0.909090909090909</v>
      </c>
      <c r="AQ20" s="69" t="n">
        <v>0.924528301886793</v>
      </c>
      <c r="AR20" s="69" t="n">
        <v>0.924528301886793</v>
      </c>
      <c r="AS20" s="69" t="n">
        <v>0.981132075471698</v>
      </c>
      <c r="AT20" s="69" t="n">
        <v>1</v>
      </c>
      <c r="AU20" s="69" t="n">
        <v>0.923076923076923</v>
      </c>
      <c r="AV20" s="69" t="n">
        <v>192</v>
      </c>
      <c r="AW20" s="69" t="n">
        <v>157</v>
      </c>
      <c r="AX20" s="69" t="n">
        <v>139</v>
      </c>
      <c r="AY20" s="69" t="n">
        <v>136</v>
      </c>
      <c r="AZ20" s="69" t="n">
        <v>145</v>
      </c>
      <c r="BA20" s="69" t="n">
        <v>172</v>
      </c>
      <c r="BB20" s="69" t="n">
        <v>159</v>
      </c>
      <c r="BC20" s="69" t="n">
        <v>174</v>
      </c>
      <c r="BD20" s="69" t="n">
        <v>34</v>
      </c>
      <c r="BE20" s="69" t="n">
        <v>23</v>
      </c>
      <c r="BF20" s="69" t="n">
        <v>25</v>
      </c>
      <c r="BG20" s="69" t="n">
        <v>28</v>
      </c>
      <c r="BH20" s="69" t="n">
        <v>30</v>
      </c>
      <c r="BI20" s="69" t="n">
        <v>30</v>
      </c>
      <c r="BJ20" s="69" t="n">
        <v>26</v>
      </c>
      <c r="BK20" s="69" t="n">
        <v>30</v>
      </c>
      <c r="BL20" s="69" t="n">
        <v>88.3333333333333</v>
      </c>
      <c r="BM20" s="69" t="n">
        <v>91.8918918918919</v>
      </c>
      <c r="BN20" s="69" t="n">
        <v>77.2727272727273</v>
      </c>
      <c r="BO20" s="69" t="n">
        <v>81.1320754716981</v>
      </c>
      <c r="BP20" s="69" t="n">
        <v>69.811320754717</v>
      </c>
      <c r="BQ20" s="69" t="n">
        <v>86.7924528301887</v>
      </c>
      <c r="BR20" s="69" t="n">
        <v>89.1304347826087</v>
      </c>
      <c r="BS20" s="69" t="n">
        <v>82.6923076923077</v>
      </c>
      <c r="BT20" s="69" t="n">
        <v>303</v>
      </c>
      <c r="BU20" s="69" t="n">
        <v>260</v>
      </c>
      <c r="BV20" s="69" t="n">
        <v>247</v>
      </c>
      <c r="BW20" s="69" t="n">
        <v>270</v>
      </c>
      <c r="BX20" s="69" t="n">
        <v>280</v>
      </c>
      <c r="BY20" s="69" t="n">
        <v>238</v>
      </c>
      <c r="BZ20" s="69" t="n">
        <v>253</v>
      </c>
      <c r="CA20" s="69" t="n">
        <v>294</v>
      </c>
      <c r="CB20" s="69" t="n">
        <v>280</v>
      </c>
      <c r="CC20" s="69" t="n">
        <v>146</v>
      </c>
      <c r="CD20" s="69" t="n">
        <v>141</v>
      </c>
      <c r="CE20" s="69" t="n">
        <v>197</v>
      </c>
      <c r="CF20" s="69" t="n">
        <v>246</v>
      </c>
      <c r="CG20" s="69" t="n">
        <v>223</v>
      </c>
      <c r="CH20" s="69" t="n">
        <v>221</v>
      </c>
      <c r="CI20" s="69" t="n">
        <v>306</v>
      </c>
      <c r="CJ20" s="69" t="n">
        <v>0.924092409240924</v>
      </c>
      <c r="CK20" s="69" t="n">
        <v>0.561538461538462</v>
      </c>
      <c r="CL20" s="69" t="n">
        <v>0.57085020242915</v>
      </c>
      <c r="CM20" s="69" t="n">
        <v>0.72962962962963</v>
      </c>
      <c r="CN20" s="69" t="n">
        <v>0.878571428571429</v>
      </c>
      <c r="CO20" s="69" t="n">
        <v>0.936974789915966</v>
      </c>
      <c r="CP20" s="69" t="n">
        <v>0.873517786561265</v>
      </c>
      <c r="CQ20" s="69" t="n">
        <v>1.04081632653061</v>
      </c>
      <c r="CR20" s="69" t="n">
        <v>719</v>
      </c>
      <c r="CS20" s="69" t="n">
        <v>593</v>
      </c>
      <c r="CT20" s="69" t="n">
        <v>522</v>
      </c>
      <c r="CU20" s="69" t="n">
        <v>578</v>
      </c>
      <c r="CV20" s="69" t="n">
        <v>574</v>
      </c>
      <c r="CW20" s="69" t="n">
        <v>666</v>
      </c>
      <c r="CX20" s="69" t="n">
        <v>621</v>
      </c>
      <c r="CY20" s="69" t="n">
        <v>731</v>
      </c>
      <c r="CZ20" s="69" t="n">
        <v>186</v>
      </c>
      <c r="DA20" s="69" t="n">
        <v>120</v>
      </c>
      <c r="DB20" s="69" t="n">
        <v>122</v>
      </c>
      <c r="DC20" s="69" t="n">
        <v>147</v>
      </c>
      <c r="DD20" s="69" t="n">
        <v>158</v>
      </c>
      <c r="DE20" s="69" t="n">
        <v>108</v>
      </c>
      <c r="DF20" s="69" t="n">
        <v>132</v>
      </c>
      <c r="DG20" s="69" t="n">
        <v>187</v>
      </c>
      <c r="DH20" s="69" t="n">
        <v>89.1089108910891</v>
      </c>
      <c r="DI20" s="69" t="n">
        <v>78.0769230769231</v>
      </c>
      <c r="DJ20" s="69" t="n">
        <v>82.5910931174089</v>
      </c>
      <c r="DK20" s="69" t="n">
        <v>84.0740740740741</v>
      </c>
      <c r="DL20" s="69" t="n">
        <v>80.3571428571429</v>
      </c>
      <c r="DM20" s="69" t="n">
        <v>86.5546218487395</v>
      </c>
      <c r="DN20" s="69" t="n">
        <v>87.7470355731225</v>
      </c>
      <c r="DO20" s="69" t="n">
        <v>90.4761904761905</v>
      </c>
      <c r="DP20" s="69" t="n">
        <v>873.1</v>
      </c>
      <c r="DQ20" s="69" t="n">
        <v>61.8</v>
      </c>
      <c r="DR20" s="69" t="n">
        <v>69.07</v>
      </c>
      <c r="DS20" s="69" t="n">
        <v>38.5</v>
      </c>
      <c r="DT20" s="69" t="n">
        <v>17.5</v>
      </c>
      <c r="DU20" s="69" t="n">
        <v>79.3</v>
      </c>
      <c r="DV20" s="69" t="n">
        <v>20.7</v>
      </c>
      <c r="DW20" s="69" t="n">
        <v>3.825</v>
      </c>
      <c r="DX20" s="69" t="n">
        <v>300</v>
      </c>
      <c r="DY20" s="69" t="n">
        <v>685.2</v>
      </c>
      <c r="DZ20" s="69" t="n">
        <v>56.3</v>
      </c>
      <c r="EA20" s="69" t="n">
        <v>88.11</v>
      </c>
      <c r="EB20" s="69" t="n">
        <v>22.7</v>
      </c>
      <c r="EC20" s="69" t="n">
        <v>4.1</v>
      </c>
      <c r="ED20" s="69" t="n">
        <v>89.1</v>
      </c>
      <c r="EE20" s="69" t="n">
        <v>10.9</v>
      </c>
      <c r="EF20" s="69" t="n">
        <v>8.143</v>
      </c>
      <c r="EG20" s="69" t="n">
        <v>300</v>
      </c>
      <c r="EH20" s="69" t="n">
        <v>826.5</v>
      </c>
      <c r="EI20" s="69" t="n">
        <v>40.8</v>
      </c>
      <c r="EJ20" s="69" t="n">
        <v>72.77</v>
      </c>
      <c r="EK20" s="69" t="n">
        <v>24.8</v>
      </c>
      <c r="EL20" s="69" t="n">
        <v>6.4</v>
      </c>
      <c r="EM20" s="69" t="n">
        <v>90.2</v>
      </c>
      <c r="EN20" s="69" t="n">
        <v>9.7</v>
      </c>
      <c r="EO20" s="69" t="n">
        <v>9.263</v>
      </c>
      <c r="EP20" s="69" t="n">
        <v>300</v>
      </c>
      <c r="EQ20" s="69" t="n">
        <v>574.7</v>
      </c>
      <c r="ER20" s="69" t="n">
        <v>25.5</v>
      </c>
      <c r="ES20" s="69" t="n">
        <v>104.59</v>
      </c>
      <c r="ET20" s="69" t="n">
        <v>7</v>
      </c>
      <c r="EU20" s="69" t="n">
        <v>0</v>
      </c>
      <c r="EV20" s="69" t="n">
        <v>93.3</v>
      </c>
      <c r="EW20" s="69" t="n">
        <v>6.7</v>
      </c>
      <c r="EX20" s="69" t="n">
        <v>14.01</v>
      </c>
      <c r="EY20" s="21" t="n">
        <v>300</v>
      </c>
      <c r="EZ20" s="69" t="n">
        <v>914.8</v>
      </c>
      <c r="FA20" s="69" t="n">
        <v>72</v>
      </c>
      <c r="FB20" s="69" t="n">
        <v>65.98</v>
      </c>
      <c r="FC20" s="69" t="n">
        <v>51.7</v>
      </c>
      <c r="FD20" s="69" t="n">
        <v>24.8</v>
      </c>
      <c r="FE20" s="69" t="n">
        <v>72.8</v>
      </c>
      <c r="FF20" s="69" t="n">
        <v>26.9</v>
      </c>
      <c r="FG20" s="69" t="n">
        <v>2.708</v>
      </c>
      <c r="FH20" s="69" t="n">
        <v>300</v>
      </c>
      <c r="FI20" s="69" t="n">
        <v>630.2</v>
      </c>
      <c r="FJ20" s="69" t="n">
        <v>29.6</v>
      </c>
      <c r="FK20" s="69" t="n">
        <v>95.41</v>
      </c>
      <c r="FL20" s="69" t="n">
        <v>11.1</v>
      </c>
      <c r="FM20" s="69" t="n">
        <v>0.4</v>
      </c>
      <c r="FN20" s="69" t="n">
        <v>93.2</v>
      </c>
      <c r="FO20" s="69" t="n">
        <v>6.8</v>
      </c>
      <c r="FP20" s="69" t="n">
        <v>13.699</v>
      </c>
      <c r="FQ20" s="21" t="n">
        <v>300</v>
      </c>
      <c r="FR20" s="69" t="n">
        <v>895.8</v>
      </c>
      <c r="FS20" s="69" t="n">
        <v>58.8</v>
      </c>
      <c r="FT20" s="69" t="n">
        <v>67.26</v>
      </c>
      <c r="FU20" s="69" t="n">
        <v>38.2</v>
      </c>
      <c r="FV20" s="69" t="n">
        <v>13.2</v>
      </c>
      <c r="FW20" s="69" t="n">
        <v>74.2</v>
      </c>
      <c r="FX20" s="69" t="n">
        <v>25.7</v>
      </c>
      <c r="FY20" s="69" t="n">
        <v>2.886</v>
      </c>
      <c r="FZ20" s="69" t="n">
        <v>300</v>
      </c>
      <c r="GA20" s="69" t="n">
        <v>640</v>
      </c>
      <c r="GB20" s="69" t="n">
        <v>34.8</v>
      </c>
      <c r="GC20" s="69" t="n">
        <v>93.99</v>
      </c>
      <c r="GD20" s="69" t="n">
        <v>11.7</v>
      </c>
      <c r="GE20" s="69" t="n">
        <v>0.9</v>
      </c>
      <c r="GF20" s="69" t="n">
        <v>90.7</v>
      </c>
      <c r="GG20" s="69" t="n">
        <v>9.2</v>
      </c>
      <c r="GH20" s="69" t="n">
        <v>9.815</v>
      </c>
      <c r="GI20" s="21" t="n">
        <v>300</v>
      </c>
      <c r="GJ20" s="69" t="n">
        <v>936.7</v>
      </c>
      <c r="GK20" s="69" t="n">
        <v>58.1</v>
      </c>
      <c r="GL20" s="69" t="n">
        <v>64.3</v>
      </c>
      <c r="GM20" s="69" t="n">
        <v>53</v>
      </c>
      <c r="GN20" s="69" t="n">
        <v>29.5</v>
      </c>
      <c r="GO20" s="69" t="n">
        <v>67.8</v>
      </c>
      <c r="GP20" s="69" t="n">
        <v>32.1</v>
      </c>
      <c r="GQ20" s="69" t="n">
        <v>2.113</v>
      </c>
      <c r="GR20" s="69" t="n">
        <v>300</v>
      </c>
      <c r="GS20" s="69" t="n">
        <v>632.3</v>
      </c>
      <c r="GT20" s="69" t="n">
        <v>27.3</v>
      </c>
      <c r="GU20" s="69" t="n">
        <v>95.06</v>
      </c>
      <c r="GV20" s="69" t="n">
        <v>7.9</v>
      </c>
      <c r="GW20" s="69" t="n">
        <v>0</v>
      </c>
      <c r="GX20" s="69" t="n">
        <v>91.5</v>
      </c>
      <c r="GY20" s="69" t="n">
        <v>8.5</v>
      </c>
      <c r="GZ20" s="69" t="n">
        <v>10.749</v>
      </c>
      <c r="HA20" s="21" t="n">
        <v>300</v>
      </c>
      <c r="HB20" s="69" t="n">
        <v>1277.7</v>
      </c>
      <c r="HC20" s="69" t="n">
        <v>85.6</v>
      </c>
      <c r="HD20" s="69" t="n">
        <v>47.19</v>
      </c>
      <c r="HE20" s="69" t="n">
        <v>95.9</v>
      </c>
      <c r="HF20" s="69" t="n">
        <v>63.2</v>
      </c>
      <c r="HG20" s="69" t="n">
        <v>56.1</v>
      </c>
      <c r="HH20" s="69" t="n">
        <v>43.9</v>
      </c>
      <c r="HI20" s="69" t="n">
        <v>1.278</v>
      </c>
      <c r="HJ20" s="69" t="n">
        <v>300</v>
      </c>
      <c r="HK20" s="69" t="n">
        <v>1060.5</v>
      </c>
      <c r="HL20" s="69" t="n">
        <v>84.2</v>
      </c>
      <c r="HM20" s="69" t="n">
        <v>56.96</v>
      </c>
      <c r="HN20" s="69" t="n">
        <v>36</v>
      </c>
      <c r="HO20" s="69" t="n">
        <v>17</v>
      </c>
      <c r="HP20" s="69" t="n">
        <v>88.6</v>
      </c>
      <c r="HQ20" s="69" t="n">
        <v>11.4</v>
      </c>
      <c r="HR20" s="69" t="n">
        <v>7.806</v>
      </c>
      <c r="HS20" s="69" t="n">
        <v>300</v>
      </c>
      <c r="HT20" s="69" t="n">
        <v>1048.5</v>
      </c>
      <c r="HU20" s="69" t="n">
        <v>60</v>
      </c>
      <c r="HV20" s="69" t="n">
        <v>57.43</v>
      </c>
      <c r="HW20" s="69" t="n">
        <v>48.4</v>
      </c>
      <c r="HX20" s="69" t="n">
        <v>30.1</v>
      </c>
      <c r="HY20" s="69" t="n">
        <v>54</v>
      </c>
      <c r="HZ20" s="69" t="n">
        <v>46</v>
      </c>
      <c r="IA20" s="69" t="n">
        <v>1.175</v>
      </c>
      <c r="IB20" s="69" t="n">
        <v>300</v>
      </c>
      <c r="IC20" s="69" t="n">
        <v>710.1</v>
      </c>
      <c r="ID20" s="69" t="n">
        <v>52.1</v>
      </c>
      <c r="IE20" s="69" t="n">
        <v>84.91</v>
      </c>
      <c r="IF20" s="69" t="n">
        <v>16.6</v>
      </c>
      <c r="IG20" s="69" t="n">
        <v>1.7</v>
      </c>
      <c r="IH20" s="69" t="n">
        <v>91.8</v>
      </c>
      <c r="II20" s="69" t="n">
        <v>8.2</v>
      </c>
      <c r="IJ20" s="69" t="n">
        <v>11.198</v>
      </c>
      <c r="IK20" s="69" t="n">
        <v>300</v>
      </c>
      <c r="IL20" s="69" t="n">
        <v>990.8</v>
      </c>
      <c r="IM20" s="69" t="n">
        <v>63.9</v>
      </c>
      <c r="IN20" s="69" t="n">
        <v>60.84</v>
      </c>
      <c r="IO20" s="69" t="n">
        <v>44.3</v>
      </c>
      <c r="IP20" s="69" t="n">
        <v>22.8</v>
      </c>
      <c r="IQ20" s="69" t="n">
        <v>69</v>
      </c>
      <c r="IR20" s="69" t="n">
        <v>31</v>
      </c>
      <c r="IS20" s="69" t="n">
        <v>2.226</v>
      </c>
      <c r="IT20" s="69" t="n">
        <v>300</v>
      </c>
      <c r="IU20" s="69" t="n">
        <v>668.9</v>
      </c>
      <c r="IV20" s="69" t="n">
        <v>41.6</v>
      </c>
      <c r="IW20" s="69" t="n">
        <v>90.03</v>
      </c>
      <c r="IX20" s="69" t="n">
        <v>11.2</v>
      </c>
      <c r="IY20" s="69" t="n">
        <v>0.4</v>
      </c>
      <c r="IZ20" s="69" t="n">
        <v>88.6</v>
      </c>
      <c r="JA20" s="69" t="n">
        <v>11.4</v>
      </c>
      <c r="JB20" s="69" t="n">
        <v>7.784</v>
      </c>
      <c r="JC20" s="69" t="n">
        <v>300</v>
      </c>
      <c r="JD20" s="70" t="n">
        <v>1.5</v>
      </c>
      <c r="JE20" s="70" t="n">
        <v>1.6</v>
      </c>
      <c r="JF20" s="70" t="n">
        <v>2.5</v>
      </c>
      <c r="JG20" s="70" t="n">
        <v>3.2</v>
      </c>
      <c r="JH20" s="70" t="n">
        <v>1.1</v>
      </c>
      <c r="JI20" s="70" t="n">
        <v>1.6</v>
      </c>
      <c r="JJ20" s="70" t="n">
        <v>1.3</v>
      </c>
      <c r="JK20" s="70" t="n">
        <v>1.8</v>
      </c>
      <c r="JL20" s="70" t="n">
        <v>128</v>
      </c>
      <c r="JM20" s="70" t="n">
        <v>153</v>
      </c>
      <c r="JN20" s="70" t="n">
        <v>73</v>
      </c>
      <c r="JO20" s="70" t="n">
        <v>99</v>
      </c>
      <c r="JP20" s="70" t="n">
        <v>112</v>
      </c>
      <c r="JQ20" s="70" t="n">
        <v>104</v>
      </c>
      <c r="JR20" s="70" t="n">
        <v>104</v>
      </c>
      <c r="JS20" s="70" t="n">
        <v>119</v>
      </c>
      <c r="JT20" s="70" t="n">
        <v>61.3</v>
      </c>
      <c r="JU20" s="70" t="n">
        <v>59.1</v>
      </c>
      <c r="JV20" s="70" t="n">
        <v>59.6</v>
      </c>
      <c r="JW20" s="70" t="n">
        <v>60.8</v>
      </c>
      <c r="JX20" s="70" t="n">
        <v>61.6</v>
      </c>
      <c r="JY20" s="70" t="n">
        <v>64.4</v>
      </c>
      <c r="JZ20" s="70" t="n">
        <v>61.2</v>
      </c>
      <c r="KA20" s="70" t="n">
        <v>60.9</v>
      </c>
      <c r="KB20" s="70" t="n">
        <v>13.8</v>
      </c>
      <c r="KC20" s="70" t="n">
        <v>14.3</v>
      </c>
      <c r="KD20" s="70" t="n">
        <v>13.7</v>
      </c>
      <c r="KE20" s="70" t="n">
        <v>12.4</v>
      </c>
      <c r="KF20" s="70" t="n">
        <v>8.9</v>
      </c>
      <c r="KG20" s="70" t="n">
        <v>12.6</v>
      </c>
      <c r="KH20" s="70" t="n">
        <v>7.5</v>
      </c>
      <c r="KI20" s="70" t="n">
        <v>10.2</v>
      </c>
      <c r="KJ20" s="70" t="n">
        <v>0.2</v>
      </c>
      <c r="KK20" s="70" t="n">
        <v>1</v>
      </c>
      <c r="KL20" s="70" t="n">
        <v>2</v>
      </c>
      <c r="KM20" s="70" t="n">
        <v>2.6</v>
      </c>
      <c r="KN20" s="70" t="n">
        <v>2.7</v>
      </c>
      <c r="KO20" s="70" t="n">
        <v>1.4</v>
      </c>
      <c r="KP20" s="70" t="n">
        <v>0.5</v>
      </c>
      <c r="KQ20" s="70" t="n">
        <v>0.3</v>
      </c>
      <c r="KR20" s="70" t="n">
        <v>0.3</v>
      </c>
      <c r="KS20" s="70" t="n">
        <v>1</v>
      </c>
      <c r="KT20" s="70" t="n">
        <v>2.2</v>
      </c>
      <c r="KU20" s="70" t="n">
        <v>2.6</v>
      </c>
      <c r="KV20" s="70" t="n">
        <v>2.9</v>
      </c>
      <c r="KW20" s="70" t="n">
        <v>1.4</v>
      </c>
      <c r="KX20" s="70" t="n">
        <v>0.5</v>
      </c>
      <c r="KY20" s="70" t="n">
        <v>0.4</v>
      </c>
      <c r="KZ20" s="70" t="n">
        <v>0.3</v>
      </c>
      <c r="LA20" s="70" t="n">
        <v>1.9</v>
      </c>
      <c r="LB20" s="70" t="n">
        <v>3.5</v>
      </c>
      <c r="LC20" s="70" t="n">
        <v>2.5</v>
      </c>
      <c r="LD20" s="70" t="n">
        <v>3.8</v>
      </c>
      <c r="LE20" s="70" t="n">
        <v>1.8</v>
      </c>
      <c r="LF20" s="70" t="n">
        <v>4.5</v>
      </c>
      <c r="LG20" s="70" t="n">
        <v>0.4</v>
      </c>
      <c r="LH20" s="70" t="n">
        <v>0.7</v>
      </c>
      <c r="LI20" s="70" t="n">
        <v>0.9</v>
      </c>
      <c r="LJ20" s="70" t="n">
        <v>1</v>
      </c>
      <c r="LK20" s="70" t="n">
        <v>1</v>
      </c>
      <c r="LL20" s="70" t="n">
        <v>1.1</v>
      </c>
      <c r="LM20" s="70" t="n">
        <v>0.4</v>
      </c>
      <c r="LN20" s="70" t="n">
        <v>0.5</v>
      </c>
      <c r="LO20" s="71" t="n">
        <v>0.4</v>
      </c>
      <c r="LP20" s="44" t="s">
        <v>633</v>
      </c>
      <c r="LQ20" s="44" t="s">
        <v>634</v>
      </c>
      <c r="LR20" s="40" t="n">
        <v>0.253125</v>
      </c>
      <c r="LS20" s="40" t="n">
        <v>0.0193634259259259</v>
      </c>
      <c r="LT20" s="40" t="n">
        <v>0.165972222222222</v>
      </c>
      <c r="LU20" s="40" t="n">
        <v>0.0524305555555556</v>
      </c>
      <c r="LV20" s="40" t="n">
        <v>0.0347222222222222</v>
      </c>
      <c r="LW20" s="40" t="n">
        <v>0.0138888888888889</v>
      </c>
      <c r="LX20" s="44" t="n">
        <v>7</v>
      </c>
      <c r="LY20" s="44" t="n">
        <v>28</v>
      </c>
      <c r="LZ20" s="44" t="n">
        <v>47</v>
      </c>
      <c r="MA20" s="45" t="s">
        <v>505</v>
      </c>
      <c r="MB20" s="44" t="n">
        <v>0</v>
      </c>
      <c r="MC20" s="39" t="s">
        <v>1113</v>
      </c>
      <c r="MD20" s="39" t="s">
        <v>1114</v>
      </c>
      <c r="ME20" s="40" t="n">
        <v>0.238541666666667</v>
      </c>
      <c r="MF20" s="40" t="n">
        <v>0.0175231481481482</v>
      </c>
      <c r="MG20" s="40" t="n">
        <v>0.140972222222222</v>
      </c>
      <c r="MH20" s="40" t="n">
        <v>0.0777777777777778</v>
      </c>
      <c r="MI20" s="40" t="n">
        <v>0.0201388888888889</v>
      </c>
      <c r="MJ20" s="40" t="n">
        <v>0.00555555555555556</v>
      </c>
      <c r="MK20" s="39" t="n">
        <v>3</v>
      </c>
      <c r="ML20" s="39" t="n">
        <v>34</v>
      </c>
      <c r="MM20" s="39" t="n">
        <v>51</v>
      </c>
      <c r="MN20" s="41" t="s">
        <v>505</v>
      </c>
      <c r="MO20" s="44" t="n">
        <v>0</v>
      </c>
      <c r="MP20" s="44" t="s">
        <v>1115</v>
      </c>
      <c r="MQ20" s="44" t="s">
        <v>1116</v>
      </c>
      <c r="MR20" s="40" t="n">
        <v>0.245138888888889</v>
      </c>
      <c r="MS20" s="40" t="n">
        <v>0.0159027777777778</v>
      </c>
      <c r="MT20" s="40" t="n">
        <v>0.121180555555556</v>
      </c>
      <c r="MU20" s="40" t="n">
        <v>0.0590277777777778</v>
      </c>
      <c r="MV20" s="42" t="n">
        <v>0.0649305555555556</v>
      </c>
      <c r="MW20" s="40" t="n">
        <v>0.0118055555555556</v>
      </c>
      <c r="MX20" s="44" t="n">
        <v>6</v>
      </c>
      <c r="MY20" s="44" t="n">
        <v>19</v>
      </c>
      <c r="MZ20" s="44" t="n">
        <v>56</v>
      </c>
      <c r="NA20" s="44" t="s">
        <v>505</v>
      </c>
      <c r="NB20" s="44" t="n">
        <v>0</v>
      </c>
      <c r="NC20" s="44" t="s">
        <v>1117</v>
      </c>
      <c r="ND20" s="44" t="s">
        <v>1118</v>
      </c>
      <c r="NE20" s="40" t="n">
        <v>0.226388888888889</v>
      </c>
      <c r="NF20" s="40" t="n">
        <v>0.0154166666666667</v>
      </c>
      <c r="NG20" s="40" t="n">
        <v>0.117013888888889</v>
      </c>
      <c r="NH20" s="40" t="n">
        <v>0.0583333333333333</v>
      </c>
      <c r="NI20" s="42" t="n">
        <v>0.0510416666666667</v>
      </c>
      <c r="NJ20" s="40" t="n">
        <v>0.0142361111111111</v>
      </c>
      <c r="NK20" s="44" t="n">
        <v>4</v>
      </c>
      <c r="NL20" s="44" t="n">
        <v>36</v>
      </c>
      <c r="NM20" s="44" t="n">
        <v>51</v>
      </c>
      <c r="NN20" s="44" t="s">
        <v>505</v>
      </c>
      <c r="NO20" s="44" t="n">
        <v>0</v>
      </c>
      <c r="NP20" s="44" t="s">
        <v>635</v>
      </c>
      <c r="NQ20" s="44" t="s">
        <v>636</v>
      </c>
      <c r="NR20" s="40" t="n">
        <v>0.382291666666667</v>
      </c>
      <c r="NS20" s="40" t="n">
        <v>0.0115740740740741</v>
      </c>
      <c r="NT20" s="40" t="n">
        <v>0.211111111111111</v>
      </c>
      <c r="NU20" s="40" t="n">
        <v>0.025</v>
      </c>
      <c r="NV20" s="42" t="n">
        <v>0.146180555555556</v>
      </c>
      <c r="NW20" s="40" t="n">
        <v>0.00868055555555556</v>
      </c>
      <c r="NX20" s="44" t="n">
        <v>3</v>
      </c>
      <c r="NY20" s="44" t="n">
        <v>27</v>
      </c>
      <c r="NZ20" s="44" t="n">
        <v>50</v>
      </c>
      <c r="OA20" s="44" t="s">
        <v>505</v>
      </c>
      <c r="OB20" s="44" t="n">
        <v>0</v>
      </c>
      <c r="OC20" s="44" t="s">
        <v>637</v>
      </c>
      <c r="OD20" s="44" t="s">
        <v>638</v>
      </c>
      <c r="OE20" s="40" t="n">
        <v>0.293402777777778</v>
      </c>
      <c r="OF20" s="40" t="n">
        <v>0.0126273148148148</v>
      </c>
      <c r="OG20" s="40" t="n">
        <v>0.138194444444444</v>
      </c>
      <c r="OH20" s="40" t="n">
        <v>0.0295138888888889</v>
      </c>
      <c r="OI20" s="40" t="n">
        <v>0.125694444444444</v>
      </c>
      <c r="OJ20" s="40" t="n">
        <v>0.0128472222222222</v>
      </c>
      <c r="OK20" s="44" t="n">
        <v>3</v>
      </c>
      <c r="OL20" s="44" t="n">
        <v>28</v>
      </c>
      <c r="OM20" s="44" t="n">
        <v>49</v>
      </c>
      <c r="ON20" s="44" t="s">
        <v>505</v>
      </c>
      <c r="OO20" s="44" t="n">
        <v>0</v>
      </c>
      <c r="OP20" s="44" t="s">
        <v>639</v>
      </c>
      <c r="OQ20" s="44" t="s">
        <v>640</v>
      </c>
      <c r="OR20" s="40" t="n">
        <v>0.30625</v>
      </c>
      <c r="OS20" s="40" t="n">
        <v>0.00717592592592593</v>
      </c>
      <c r="OT20" s="40" t="n">
        <v>0.200694444444444</v>
      </c>
      <c r="OU20" s="40" t="n">
        <v>0.05625</v>
      </c>
      <c r="OV20" s="40" t="n">
        <v>0.0493055555555556</v>
      </c>
      <c r="OW20" s="40" t="n">
        <v>0.0128472222222222</v>
      </c>
      <c r="OX20" s="44" t="n">
        <v>8</v>
      </c>
      <c r="OY20" s="44" t="n">
        <v>42</v>
      </c>
      <c r="OZ20" s="44" t="n">
        <v>48</v>
      </c>
      <c r="PA20" s="44" t="s">
        <v>505</v>
      </c>
      <c r="PB20" s="44" t="n">
        <v>0</v>
      </c>
      <c r="PD20" s="1" t="n">
        <v>123</v>
      </c>
      <c r="PE20" s="1" t="n">
        <v>70</v>
      </c>
      <c r="PF20" s="1" t="n">
        <f aca="false">PE20+(PD20-PE20)/3</f>
        <v>87.6666666666667</v>
      </c>
      <c r="PG20" s="1" t="n">
        <v>1.75</v>
      </c>
      <c r="PH20" s="1" t="n">
        <v>58</v>
      </c>
      <c r="PI20" s="1" t="n">
        <v>9</v>
      </c>
      <c r="PJ20" s="1" t="n">
        <v>49</v>
      </c>
      <c r="PK20" s="1" t="n">
        <f aca="false">PJ20/PG20</f>
        <v>28</v>
      </c>
      <c r="PL20" s="1" t="n">
        <v>9</v>
      </c>
      <c r="PM20" s="1" t="n">
        <f aca="false">PI20+PJ20+PL20</f>
        <v>67</v>
      </c>
      <c r="PN20" s="1" t="n">
        <v>29</v>
      </c>
      <c r="PO20" s="1" t="n">
        <f aca="false">(PJ20-PN20)/PJ20</f>
        <v>0.408163265306122</v>
      </c>
      <c r="PP20" s="1" t="n">
        <v>71</v>
      </c>
      <c r="PQ20" s="1" t="n">
        <f aca="false">(PI20+PL20)/PJ20</f>
        <v>0.36734693877551</v>
      </c>
      <c r="PR20" s="23" t="n">
        <f aca="false">(0.8*(1.04*(POWER(PM20,3)-POWER(PJ20,3)))+0.6)/1000</f>
        <v>152.351448</v>
      </c>
      <c r="PS20" s="1" t="n">
        <f aca="false">PR20/PG20</f>
        <v>87.0579702857143</v>
      </c>
      <c r="PT20" s="1" t="n">
        <v>103</v>
      </c>
      <c r="PU20" s="1" t="n">
        <v>53</v>
      </c>
      <c r="PV20" s="1" t="n">
        <f aca="false">PT20/PU20</f>
        <v>1.94339622641509</v>
      </c>
      <c r="PW20" s="1" t="n">
        <v>210</v>
      </c>
      <c r="PX20" s="1" t="n">
        <v>17</v>
      </c>
      <c r="PY20" s="1" t="n">
        <f aca="false">PT20/PX20</f>
        <v>6.05882352941176</v>
      </c>
      <c r="PZ20" s="1" t="n">
        <v>30.5</v>
      </c>
      <c r="QA20" s="1" t="n">
        <v>2.1</v>
      </c>
      <c r="QB20" s="1" t="n">
        <f aca="false">((3.14*POWER(QA20,2)/4)*PZ20*PH20)/1000</f>
        <v>6.12401265</v>
      </c>
      <c r="QC20" s="1" t="n">
        <f aca="false">QB20/PH20*1000</f>
        <v>105.586425</v>
      </c>
      <c r="QD20" s="1" t="n">
        <f aca="false">QB20/PG20</f>
        <v>3.4994358</v>
      </c>
      <c r="QE20" s="1" t="n">
        <v>23.2</v>
      </c>
      <c r="QF20" s="1" t="n">
        <v>26</v>
      </c>
      <c r="QG20" s="1" t="n">
        <v>66</v>
      </c>
      <c r="QH20" s="1" t="n">
        <v>28</v>
      </c>
      <c r="QI20" s="1" t="n">
        <f aca="false">QG20/QH20</f>
        <v>2.35714285714286</v>
      </c>
      <c r="QJ20" s="1" t="n">
        <v>253</v>
      </c>
      <c r="QK20" s="1" t="n">
        <v>-1</v>
      </c>
      <c r="QL20" s="1" t="n">
        <v>74</v>
      </c>
      <c r="QM20" s="1" t="n">
        <f aca="false">QL20/PG20</f>
        <v>42.2857142857143</v>
      </c>
      <c r="QN20" s="1" t="n">
        <v>43</v>
      </c>
      <c r="QO20" s="1" t="n">
        <f aca="false">QN20/PG20</f>
        <v>24.5714285714286</v>
      </c>
      <c r="QP20" s="1" t="n">
        <v>122</v>
      </c>
      <c r="QQ20" s="1" t="n">
        <f aca="false">QP20/PG20</f>
        <v>69.7142857142857</v>
      </c>
      <c r="QR20" s="1" t="n">
        <v>45</v>
      </c>
      <c r="QS20" s="1" t="n">
        <f aca="false">QR20/PG20</f>
        <v>25.7142857142857</v>
      </c>
      <c r="QT20" s="1" t="n">
        <f aca="false">QP20-QR20</f>
        <v>77</v>
      </c>
      <c r="QU20" s="1" t="n">
        <v>64</v>
      </c>
      <c r="QV20" s="1" t="n">
        <v>22.8</v>
      </c>
      <c r="QW20" s="1" t="n">
        <v>9.2</v>
      </c>
      <c r="QX20" s="1" t="n">
        <f aca="false">QV20/PG20</f>
        <v>13.0285714285714</v>
      </c>
      <c r="QY20" s="1" t="n">
        <f aca="false">QW20/PG20</f>
        <v>5.25714285714286</v>
      </c>
      <c r="QZ20" s="23" t="n">
        <f aca="false">(QV20-QW20)/QV20</f>
        <v>0.596491228070176</v>
      </c>
      <c r="RA20" s="1" t="n">
        <v>120</v>
      </c>
      <c r="RB20" s="1" t="n">
        <v>66</v>
      </c>
      <c r="RC20" s="1" t="n">
        <f aca="false">RB20+(RA20-RB20)/3</f>
        <v>84</v>
      </c>
      <c r="RD20" s="1" t="n">
        <v>76</v>
      </c>
      <c r="RE20" s="1" t="n">
        <v>10</v>
      </c>
      <c r="RF20" s="1" t="n">
        <v>47</v>
      </c>
      <c r="RG20" s="1" t="n">
        <f aca="false">RF20/PG20</f>
        <v>26.8571428571429</v>
      </c>
      <c r="RH20" s="1" t="n">
        <v>9</v>
      </c>
      <c r="RI20" s="1" t="n">
        <f aca="false">RE20+RF20+RH20</f>
        <v>66</v>
      </c>
      <c r="RJ20" s="1" t="n">
        <v>28</v>
      </c>
      <c r="RK20" s="23" t="n">
        <f aca="false">(RF20-RJ20)/RF20</f>
        <v>0.404255319148936</v>
      </c>
      <c r="RL20" s="1" t="n">
        <v>72</v>
      </c>
      <c r="RM20" s="1" t="n">
        <f aca="false">(RE20+RH20)/RF20</f>
        <v>0.404255319148936</v>
      </c>
      <c r="RN20" s="1" t="n">
        <f aca="false">(0.8*(1.04*(POWER(RI20,3)-POWER(RF20,3)))+0.6)/1000</f>
        <v>152.816536</v>
      </c>
      <c r="RO20" s="1" t="n">
        <f aca="false">RN20/PG20</f>
        <v>87.3237348571429</v>
      </c>
      <c r="RP20" s="1" t="n">
        <v>73</v>
      </c>
      <c r="RQ20" s="1" t="n">
        <v>44</v>
      </c>
      <c r="RR20" s="23" t="n">
        <f aca="false">RP20/RQ20</f>
        <v>1.65909090909091</v>
      </c>
      <c r="RS20" s="1" t="n">
        <v>219</v>
      </c>
      <c r="RT20" s="1" t="n">
        <v>14</v>
      </c>
      <c r="RU20" s="23" t="n">
        <f aca="false">RP20/RT20</f>
        <v>5.21428571428571</v>
      </c>
      <c r="RV20" s="1" t="n">
        <v>21.7</v>
      </c>
      <c r="RW20" s="1" t="n">
        <f aca="false">((3.14*POWER(QA20,2)/4)*RV20*RD20)/1000</f>
        <v>5.70928302</v>
      </c>
      <c r="RX20" s="1" t="n">
        <f aca="false">RW20/RD20*1000</f>
        <v>75.122145</v>
      </c>
      <c r="RY20" s="1" t="n">
        <f aca="false">RW20/PG20</f>
        <v>3.26244744</v>
      </c>
      <c r="RZ20" s="1" t="n">
        <v>17.5</v>
      </c>
      <c r="SA20" s="1" t="n">
        <v>23</v>
      </c>
      <c r="SB20" s="1" t="n">
        <v>39</v>
      </c>
      <c r="SC20" s="1" t="n">
        <v>25</v>
      </c>
      <c r="SD20" s="23" t="n">
        <f aca="false">SB20/SC20</f>
        <v>1.56</v>
      </c>
      <c r="SE20" s="1" t="n">
        <v>161</v>
      </c>
      <c r="SF20" s="1" t="n">
        <v>14</v>
      </c>
      <c r="SG20" s="1" t="n">
        <v>75</v>
      </c>
      <c r="SH20" s="1" t="n">
        <f aca="false">SG20/PG20</f>
        <v>42.8571428571429</v>
      </c>
      <c r="SI20" s="1" t="n">
        <v>41</v>
      </c>
      <c r="SJ20" s="1" t="n">
        <f aca="false">SI20/PG20</f>
        <v>23.4285714285714</v>
      </c>
      <c r="SK20" s="1" t="n">
        <v>118</v>
      </c>
      <c r="SL20" s="1" t="n">
        <f aca="false">SK20/PG20</f>
        <v>67.4285714285714</v>
      </c>
      <c r="SM20" s="1" t="n">
        <v>43</v>
      </c>
      <c r="SN20" s="1" t="n">
        <f aca="false">SM20/PG20</f>
        <v>24.5714285714286</v>
      </c>
      <c r="SO20" s="1" t="n">
        <f aca="false">SK20-SM20</f>
        <v>75</v>
      </c>
      <c r="SP20" s="1" t="n">
        <v>56</v>
      </c>
      <c r="SQ20" s="1" t="n">
        <v>22.5</v>
      </c>
      <c r="SR20" s="1" t="n">
        <v>12</v>
      </c>
      <c r="SS20" s="1" t="n">
        <f aca="false">SQ20/PG20</f>
        <v>12.8571428571429</v>
      </c>
      <c r="ST20" s="1" t="n">
        <f aca="false">SR20/PG20</f>
        <v>6.85714285714286</v>
      </c>
      <c r="SU20" s="23" t="n">
        <f aca="false">(SQ20-SR20)/SQ20</f>
        <v>0.466666666666667</v>
      </c>
      <c r="SV20" s="1" t="n">
        <v>101</v>
      </c>
      <c r="SW20" s="1" t="n">
        <v>67</v>
      </c>
      <c r="SX20" s="1" t="n">
        <f aca="false">SW20+(SV20-SW20)/3</f>
        <v>78.3333333333333</v>
      </c>
      <c r="SY20" s="1" t="n">
        <v>67</v>
      </c>
      <c r="SZ20" s="1" t="n">
        <v>10</v>
      </c>
      <c r="TA20" s="1" t="n">
        <v>42</v>
      </c>
      <c r="TB20" s="1" t="n">
        <f aca="false">TA20/PG20</f>
        <v>24</v>
      </c>
      <c r="TC20" s="1" t="n">
        <v>10</v>
      </c>
      <c r="TD20" s="1" t="n">
        <f aca="false">SZ20+TA20+TC20</f>
        <v>62</v>
      </c>
      <c r="TE20" s="1" t="n">
        <v>26</v>
      </c>
      <c r="TF20" s="23" t="n">
        <f aca="false">(TA20-TE20)/TA20</f>
        <v>0.380952380952381</v>
      </c>
      <c r="TG20" s="1" t="n">
        <v>69</v>
      </c>
      <c r="TH20" s="1" t="n">
        <f aca="false">(SZ20+TC20)/TA20</f>
        <v>0.476190476190476</v>
      </c>
      <c r="TI20" s="1" t="n">
        <f aca="false">(0.8*(1.04*(POWER(TD20,3)-POWER(TA20,3)))+0.6)/1000</f>
        <v>136.64828</v>
      </c>
      <c r="TJ20" s="1" t="n">
        <f aca="false">TI20/PG20</f>
        <v>78.0847314285714</v>
      </c>
      <c r="TK20" s="1" t="n">
        <v>87</v>
      </c>
      <c r="TL20" s="1" t="n">
        <v>43</v>
      </c>
      <c r="TM20" s="23" t="n">
        <f aca="false">TK20/TL20</f>
        <v>2.02325581395349</v>
      </c>
      <c r="TN20" s="1" t="n">
        <v>235</v>
      </c>
      <c r="TO20" s="1" t="n">
        <v>16</v>
      </c>
      <c r="TP20" s="23" t="n">
        <f aca="false">TK20/TO20</f>
        <v>5.4375</v>
      </c>
      <c r="TQ20" s="1" t="n">
        <v>23.1</v>
      </c>
      <c r="TR20" s="1" t="n">
        <f aca="false">((3.14*POWER(QA20,2)/4)*TQ20*SY20)/1000</f>
        <v>5.357905245</v>
      </c>
      <c r="TS20" s="1" t="n">
        <f aca="false">TR20/SY20*1000</f>
        <v>79.968735</v>
      </c>
      <c r="TT20" s="1" t="n">
        <f aca="false">TR20/PG20</f>
        <v>3.06166014</v>
      </c>
      <c r="TU20" s="1" t="n">
        <v>21.9</v>
      </c>
      <c r="TV20" s="1" t="n">
        <v>30</v>
      </c>
      <c r="TW20" s="1" t="n">
        <v>40</v>
      </c>
      <c r="TX20" s="1" t="n">
        <v>24</v>
      </c>
      <c r="TY20" s="23" t="n">
        <f aca="false">TW20/TX20</f>
        <v>1.66666666666667</v>
      </c>
      <c r="TZ20" s="1" t="n">
        <v>173</v>
      </c>
      <c r="UA20" s="1" t="n">
        <v>12</v>
      </c>
      <c r="UB20" s="1" t="n">
        <v>75</v>
      </c>
      <c r="UC20" s="1" t="n">
        <f aca="false">UB20/PG20</f>
        <v>42.8571428571429</v>
      </c>
      <c r="UD20" s="1" t="n">
        <v>42</v>
      </c>
      <c r="UE20" s="1" t="n">
        <f aca="false">UD20/PG20</f>
        <v>24</v>
      </c>
      <c r="UF20" s="1" t="n">
        <v>125</v>
      </c>
      <c r="UG20" s="1" t="n">
        <f aca="false">UF20/PG20</f>
        <v>71.4285714285714</v>
      </c>
      <c r="UH20" s="1" t="n">
        <v>39</v>
      </c>
      <c r="UI20" s="1" t="n">
        <f aca="false">UH20/PG20</f>
        <v>22.2857142857143</v>
      </c>
      <c r="UJ20" s="1" t="n">
        <f aca="false">UF20-UH20</f>
        <v>86</v>
      </c>
      <c r="UK20" s="1" t="n">
        <v>57</v>
      </c>
      <c r="UL20" s="1" t="n">
        <v>23.9</v>
      </c>
      <c r="UM20" s="1" t="n">
        <v>9.3</v>
      </c>
      <c r="UN20" s="1" t="n">
        <f aca="false">UL20/PG20</f>
        <v>13.6571428571429</v>
      </c>
      <c r="UO20" s="1" t="n">
        <f aca="false">UM20/PG20</f>
        <v>5.31428571428572</v>
      </c>
      <c r="UP20" s="23" t="n">
        <f aca="false">(UL20-UM20)/UL20</f>
        <v>0.610878661087866</v>
      </c>
      <c r="UQ20" s="1" t="n">
        <v>107</v>
      </c>
      <c r="UR20" s="1" t="n">
        <v>62</v>
      </c>
      <c r="US20" s="1" t="n">
        <f aca="false">UR20+(UQ20-UR20)/3</f>
        <v>77</v>
      </c>
      <c r="UT20" s="1" t="n">
        <v>69</v>
      </c>
      <c r="UU20" s="1" t="n">
        <v>10</v>
      </c>
      <c r="UV20" s="1" t="n">
        <v>47</v>
      </c>
      <c r="UW20" s="1" t="n">
        <f aca="false">UV20/PG20</f>
        <v>26.8571428571429</v>
      </c>
      <c r="UX20" s="1" t="n">
        <v>10</v>
      </c>
      <c r="UY20" s="1" t="n">
        <f aca="false">UU20+UV20+UX20</f>
        <v>67</v>
      </c>
      <c r="UZ20" s="1" t="n">
        <v>28</v>
      </c>
      <c r="VA20" s="23" t="n">
        <f aca="false">(UV20-UZ20)/UV20</f>
        <v>0.404255319148936</v>
      </c>
      <c r="VB20" s="1" t="n">
        <v>70</v>
      </c>
      <c r="VC20" s="1" t="n">
        <f aca="false">(UU20+UX20)/UV20</f>
        <v>0.425531914893617</v>
      </c>
      <c r="VD20" s="1" t="n">
        <f aca="false">(0.8*(1.04*(POWER(UY20,3)-POWER(UV20,3)))+0.6)/1000</f>
        <v>163.85468</v>
      </c>
      <c r="VE20" s="1" t="n">
        <f aca="false">VD20/PG20</f>
        <v>93.6312457142857</v>
      </c>
      <c r="VF20" s="1" t="n">
        <v>106</v>
      </c>
      <c r="VG20" s="1" t="n">
        <v>44</v>
      </c>
      <c r="VH20" s="23" t="n">
        <f aca="false">VF20/VG20</f>
        <v>2.40909090909091</v>
      </c>
      <c r="VI20" s="1" t="n">
        <v>211</v>
      </c>
      <c r="VJ20" s="1" t="n">
        <v>16</v>
      </c>
      <c r="VK20" s="23" t="n">
        <f aca="false">VF20/VJ20</f>
        <v>6.625</v>
      </c>
      <c r="VL20" s="1" t="n">
        <v>24.3</v>
      </c>
      <c r="VM20" s="1" t="n">
        <f aca="false">((3.14*POWER(QA20,2)/4)*VL20*UT20)/1000</f>
        <v>5.804483895</v>
      </c>
      <c r="VN20" s="1" t="n">
        <f aca="false">VM20/UT20*1000</f>
        <v>84.122955</v>
      </c>
      <c r="VO20" s="1" t="n">
        <f aca="false">VM20/PG20</f>
        <v>3.31684794</v>
      </c>
      <c r="VP20" s="1" t="n">
        <v>22.7</v>
      </c>
      <c r="VQ20" s="1" t="n">
        <v>23</v>
      </c>
      <c r="VR20" s="1" t="n">
        <v>44</v>
      </c>
      <c r="VS20" s="1" t="n">
        <v>31</v>
      </c>
      <c r="VT20" s="23" t="n">
        <f aca="false">VR20/VS20</f>
        <v>1.41935483870968</v>
      </c>
      <c r="VU20" s="1" t="n">
        <v>190</v>
      </c>
      <c r="VV20" s="1" t="n">
        <v>15</v>
      </c>
      <c r="VW20" s="1" t="n">
        <v>75</v>
      </c>
      <c r="VX20" s="1" t="n">
        <f aca="false">VW20/PG20</f>
        <v>42.8571428571429</v>
      </c>
      <c r="VY20" s="1" t="n">
        <v>45</v>
      </c>
      <c r="VZ20" s="1" t="n">
        <f aca="false">VY20/PG20</f>
        <v>25.7142857142857</v>
      </c>
      <c r="WA20" s="1" t="n">
        <v>120</v>
      </c>
      <c r="WB20" s="1" t="n">
        <f aca="false">WA20/PG20</f>
        <v>68.5714285714286</v>
      </c>
      <c r="WC20" s="1" t="n">
        <v>45</v>
      </c>
      <c r="WD20" s="1" t="n">
        <f aca="false">WC20/PG20</f>
        <v>25.7142857142857</v>
      </c>
      <c r="WE20" s="1" t="n">
        <f aca="false">WA20-WC20</f>
        <v>75</v>
      </c>
      <c r="WF20" s="1" t="n">
        <v>59</v>
      </c>
      <c r="WG20" s="1" t="n">
        <v>24.5</v>
      </c>
      <c r="WH20" s="1" t="n">
        <v>12.3</v>
      </c>
      <c r="WI20" s="1" t="n">
        <f aca="false">WG20/PG20</f>
        <v>14</v>
      </c>
      <c r="WJ20" s="1" t="n">
        <f aca="false">WH20/PG20</f>
        <v>7.02857142857143</v>
      </c>
      <c r="WK20" s="23" t="n">
        <f aca="false">(WG20-WH20)/WG20</f>
        <v>0.497959183673469</v>
      </c>
      <c r="WL20" s="1" t="n">
        <v>97</v>
      </c>
      <c r="WM20" s="1" t="n">
        <v>56</v>
      </c>
      <c r="WN20" s="1" t="n">
        <v>69.6666666666667</v>
      </c>
      <c r="WO20" s="1" t="n">
        <v>79</v>
      </c>
      <c r="WP20" s="1" t="n">
        <v>10</v>
      </c>
      <c r="WQ20" s="1" t="n">
        <v>47</v>
      </c>
      <c r="WR20" s="1" t="n">
        <v>26.8571428571429</v>
      </c>
      <c r="WS20" s="1" t="n">
        <v>10</v>
      </c>
      <c r="WT20" s="1" t="n">
        <v>67</v>
      </c>
      <c r="WU20" s="1" t="n">
        <v>31</v>
      </c>
      <c r="WV20" s="23" t="n">
        <v>0.340425531914894</v>
      </c>
      <c r="WW20" s="1" t="n">
        <v>62</v>
      </c>
      <c r="WX20" s="1" t="n">
        <v>0.425531914893617</v>
      </c>
      <c r="WY20" s="1" t="n">
        <v>163.85468</v>
      </c>
      <c r="WZ20" s="1" t="n">
        <v>93.6312457142857</v>
      </c>
      <c r="XA20" s="1" t="n">
        <v>105</v>
      </c>
      <c r="XB20" s="1" t="n">
        <v>44</v>
      </c>
      <c r="XC20" s="23" t="n">
        <v>2.38636363636364</v>
      </c>
      <c r="XD20" s="1" t="n">
        <v>225</v>
      </c>
      <c r="XE20" s="1" t="n">
        <v>16</v>
      </c>
      <c r="XF20" s="23" t="n">
        <v>6.5625</v>
      </c>
      <c r="XG20" s="1" t="n">
        <v>-1</v>
      </c>
      <c r="XH20" s="1" t="n">
        <v>-1</v>
      </c>
      <c r="XI20" s="1" t="n">
        <v>-1</v>
      </c>
      <c r="XJ20" s="1" t="n">
        <v>-1</v>
      </c>
      <c r="XK20" s="1" t="n">
        <v>22.5</v>
      </c>
      <c r="XL20" s="1" t="n">
        <v>35</v>
      </c>
      <c r="XM20" s="1" t="n">
        <v>59</v>
      </c>
      <c r="XN20" s="1" t="n">
        <v>33</v>
      </c>
      <c r="XO20" s="23" t="n">
        <v>1.78787878787879</v>
      </c>
      <c r="XP20" s="1" t="n">
        <v>177</v>
      </c>
      <c r="XQ20" s="1" t="n">
        <v>17</v>
      </c>
      <c r="XR20" s="1" t="n">
        <v>76</v>
      </c>
      <c r="XS20" s="1" t="n">
        <v>43.4285714285714</v>
      </c>
      <c r="XT20" s="1" t="n">
        <v>42</v>
      </c>
      <c r="XU20" s="1" t="n">
        <v>24</v>
      </c>
      <c r="XV20" s="1" t="n">
        <v>-1</v>
      </c>
      <c r="XW20" s="1" t="n">
        <v>-1</v>
      </c>
      <c r="XX20" s="1" t="n">
        <v>-1</v>
      </c>
      <c r="XY20" s="1" t="n">
        <v>-1</v>
      </c>
      <c r="XZ20" s="1" t="n">
        <v>-1</v>
      </c>
      <c r="YA20" s="1" t="n">
        <v>-1</v>
      </c>
      <c r="YB20" s="1" t="n">
        <v>24.1</v>
      </c>
      <c r="YC20" s="1" t="n">
        <v>10.4</v>
      </c>
      <c r="YD20" s="1" t="n">
        <v>13.7714285714286</v>
      </c>
      <c r="YE20" s="1" t="n">
        <v>5.94285714285714</v>
      </c>
      <c r="YF20" s="23" t="n">
        <v>0.568464730290456</v>
      </c>
      <c r="YG20" s="1" t="n">
        <v>126</v>
      </c>
      <c r="YH20" s="1" t="n">
        <v>77</v>
      </c>
      <c r="YI20" s="1" t="n">
        <v>93.3333333333333</v>
      </c>
      <c r="YJ20" s="1" t="n">
        <v>42</v>
      </c>
      <c r="YK20" s="1" t="n">
        <v>10</v>
      </c>
      <c r="YL20" s="1" t="n">
        <v>49</v>
      </c>
      <c r="YM20" s="1" t="n">
        <v>28</v>
      </c>
      <c r="YN20" s="1" t="n">
        <v>10</v>
      </c>
      <c r="YO20" s="1" t="n">
        <v>69</v>
      </c>
      <c r="YP20" s="1" t="n">
        <v>35</v>
      </c>
      <c r="YQ20" s="23" t="n">
        <v>0.285714285714286</v>
      </c>
      <c r="YR20" s="1" t="n">
        <v>55</v>
      </c>
      <c r="YS20" s="1" t="n">
        <v>0.408163265306122</v>
      </c>
      <c r="YT20" s="1" t="n">
        <v>175.43612</v>
      </c>
      <c r="YU20" s="1" t="n">
        <v>100.249211428571</v>
      </c>
      <c r="YV20" s="1" t="n">
        <v>109</v>
      </c>
      <c r="YW20" s="1" t="n">
        <v>64</v>
      </c>
      <c r="YX20" s="23" t="n">
        <v>1.703125</v>
      </c>
      <c r="YY20" s="1" t="n">
        <v>159</v>
      </c>
      <c r="YZ20" s="1" t="n">
        <v>17</v>
      </c>
      <c r="ZA20" s="23" t="n">
        <v>6.41176470588235</v>
      </c>
      <c r="ZB20" s="1" t="n">
        <v>20.7</v>
      </c>
      <c r="ZC20" s="1" t="n">
        <v>3.00973239</v>
      </c>
      <c r="ZD20" s="1" t="n">
        <f aca="false">ZC20/YJ20*1000</f>
        <v>71.660295</v>
      </c>
      <c r="ZE20" s="1" t="n">
        <v>1.71984708</v>
      </c>
      <c r="ZF20" s="1" t="n">
        <v>18.1</v>
      </c>
      <c r="ZG20" s="1" t="n">
        <v>29</v>
      </c>
      <c r="ZH20" s="1" t="n">
        <v>55</v>
      </c>
      <c r="ZI20" s="1" t="n">
        <v>19</v>
      </c>
      <c r="ZJ20" s="23" t="n">
        <v>2.89473684210526</v>
      </c>
      <c r="ZK20" s="1" t="n">
        <v>183</v>
      </c>
      <c r="ZL20" s="1" t="n">
        <v>13</v>
      </c>
      <c r="ZM20" s="1" t="n">
        <v>88</v>
      </c>
      <c r="ZN20" s="1" t="n">
        <v>50.2857142857143</v>
      </c>
      <c r="ZO20" s="1" t="n">
        <v>68</v>
      </c>
      <c r="ZP20" s="1" t="n">
        <v>38.8571428571429</v>
      </c>
      <c r="ZQ20" s="1" t="n">
        <v>119</v>
      </c>
      <c r="ZR20" s="1" t="n">
        <v>68</v>
      </c>
      <c r="ZS20" s="1" t="n">
        <v>59</v>
      </c>
      <c r="ZT20" s="1" t="n">
        <v>33.7142857142857</v>
      </c>
      <c r="ZU20" s="1" t="n">
        <v>60</v>
      </c>
      <c r="ZV20" s="1" t="n">
        <v>50</v>
      </c>
      <c r="ZW20" s="1" t="n">
        <v>22.6</v>
      </c>
      <c r="ZX20" s="1" t="n">
        <v>10.3</v>
      </c>
      <c r="ZY20" s="1" t="n">
        <v>12.9142857142857</v>
      </c>
      <c r="ZZ20" s="1" t="n">
        <v>5.88571428571429</v>
      </c>
      <c r="AAA20" s="23" t="n">
        <v>0.544247787610619</v>
      </c>
      <c r="AAB20" s="1" t="n">
        <v>126</v>
      </c>
      <c r="AAC20" s="1" t="n">
        <v>65</v>
      </c>
      <c r="AAD20" s="1" t="n">
        <v>85.3333333333333</v>
      </c>
      <c r="AAE20" s="1" t="n">
        <v>54</v>
      </c>
      <c r="AAF20" s="1" t="n">
        <v>10</v>
      </c>
      <c r="AAG20" s="1" t="n">
        <v>46</v>
      </c>
      <c r="AAH20" s="1" t="n">
        <v>26.2857142857143</v>
      </c>
      <c r="AAI20" s="1" t="n">
        <v>9</v>
      </c>
      <c r="AAJ20" s="1" t="n">
        <v>65</v>
      </c>
      <c r="AAK20" s="1" t="n">
        <v>24</v>
      </c>
      <c r="AAL20" s="23" t="n">
        <v>0.478260869565217</v>
      </c>
      <c r="AAM20" s="1" t="n">
        <v>79</v>
      </c>
      <c r="AAN20" s="1" t="n">
        <v>0.41304347826087</v>
      </c>
      <c r="AAO20" s="1" t="n">
        <v>147.505048</v>
      </c>
      <c r="AAP20" s="1" t="n">
        <v>84.2885988571429</v>
      </c>
      <c r="AAQ20" s="1" t="n">
        <v>118</v>
      </c>
      <c r="AAR20" s="1" t="n">
        <v>46</v>
      </c>
      <c r="AAS20" s="23" t="n">
        <v>2.56521739130435</v>
      </c>
      <c r="AAT20" s="1" t="n">
        <v>243</v>
      </c>
      <c r="AAU20" s="1" t="n">
        <v>16</v>
      </c>
      <c r="AAV20" s="23" t="n">
        <v>7.375</v>
      </c>
      <c r="AAW20" s="1" t="n">
        <v>23.4</v>
      </c>
      <c r="AAX20" s="1" t="n">
        <v>4.37439366</v>
      </c>
      <c r="AAY20" s="1" t="n">
        <f aca="false">AAX20/AAE20*1000</f>
        <v>81.00729</v>
      </c>
      <c r="AAZ20" s="1" t="n">
        <v>2.49965352</v>
      </c>
      <c r="ABA20" s="1" t="n">
        <v>21.2</v>
      </c>
      <c r="ABB20" s="1" t="n">
        <v>28</v>
      </c>
      <c r="ABC20" s="1" t="n">
        <v>71</v>
      </c>
      <c r="ABD20" s="1" t="n">
        <v>23</v>
      </c>
      <c r="ABE20" s="23" t="n">
        <v>3.08695652173913</v>
      </c>
      <c r="ABF20" s="1" t="n">
        <v>257</v>
      </c>
      <c r="ABG20" s="1" t="n">
        <v>15</v>
      </c>
      <c r="ABH20" s="1" t="n">
        <v>72</v>
      </c>
      <c r="ABI20" s="1" t="n">
        <v>41.1428571428572</v>
      </c>
      <c r="ABJ20" s="1" t="n">
        <v>44</v>
      </c>
      <c r="ABK20" s="1" t="n">
        <v>25.1428571428571</v>
      </c>
      <c r="ABL20" s="1" t="n">
        <v>107</v>
      </c>
      <c r="ABM20" s="1" t="n">
        <v>61.1428571428572</v>
      </c>
      <c r="ABN20" s="1" t="n">
        <v>46</v>
      </c>
      <c r="ABO20" s="1" t="n">
        <v>26.2857142857143</v>
      </c>
      <c r="ABP20" s="1" t="n">
        <v>61</v>
      </c>
      <c r="ABQ20" s="1" t="n">
        <v>57</v>
      </c>
      <c r="ABR20" s="1" t="n">
        <v>22.9</v>
      </c>
      <c r="ABS20" s="1" t="n">
        <v>10.6</v>
      </c>
      <c r="ABT20" s="1" t="n">
        <v>13.0857142857143</v>
      </c>
      <c r="ABU20" s="1" t="n">
        <v>6.05714285714286</v>
      </c>
      <c r="ABV20" s="23" t="n">
        <v>0.537117903930131</v>
      </c>
      <c r="ABW20" s="1" t="n">
        <v>129</v>
      </c>
      <c r="ABX20" s="1" t="n">
        <v>67</v>
      </c>
      <c r="ABY20" s="1" t="n">
        <v>87.6666666666667</v>
      </c>
      <c r="ABZ20" s="1" t="n">
        <v>61</v>
      </c>
      <c r="ACA20" s="1" t="n">
        <v>11</v>
      </c>
      <c r="ACB20" s="1" t="n">
        <v>48</v>
      </c>
      <c r="ACC20" s="1" t="n">
        <v>27.4285714285714</v>
      </c>
      <c r="ACD20" s="1" t="n">
        <v>8</v>
      </c>
      <c r="ACE20" s="1" t="n">
        <v>67</v>
      </c>
      <c r="ACF20" s="1" t="n">
        <v>26</v>
      </c>
      <c r="ACG20" s="23" t="n">
        <v>0.458333333333333</v>
      </c>
      <c r="ACH20" s="1" t="n">
        <v>76</v>
      </c>
      <c r="ACI20" s="1" t="n">
        <v>0.395833333333333</v>
      </c>
      <c r="ACJ20" s="1" t="n">
        <v>158.222872</v>
      </c>
      <c r="ACK20" s="1" t="n">
        <v>90.4130697142857</v>
      </c>
      <c r="ACL20" s="1" t="n">
        <v>102</v>
      </c>
      <c r="ACM20" s="1" t="n">
        <v>43</v>
      </c>
      <c r="ACN20" s="23" t="n">
        <v>2.37209302325581</v>
      </c>
      <c r="ACO20" s="1" t="n">
        <v>219</v>
      </c>
      <c r="ACP20" s="1" t="n">
        <v>18</v>
      </c>
      <c r="ACQ20" s="23" t="n">
        <v>5.66666666666667</v>
      </c>
      <c r="ACR20" s="1" t="n">
        <v>24.4</v>
      </c>
      <c r="ACS20" s="1" t="n">
        <v>5.15261754</v>
      </c>
      <c r="ACT20" s="1" t="n">
        <f aca="false">ACS20/ABZ20*1000</f>
        <v>84.46914</v>
      </c>
      <c r="ACU20" s="1" t="n">
        <v>2.94435288</v>
      </c>
      <c r="ACV20" s="1" t="n">
        <v>23.9</v>
      </c>
      <c r="ACW20" s="1" t="n">
        <v>24</v>
      </c>
      <c r="ACX20" s="1" t="n">
        <v>54</v>
      </c>
      <c r="ACY20" s="1" t="n">
        <v>25</v>
      </c>
      <c r="ACZ20" s="23" t="n">
        <v>2.16</v>
      </c>
      <c r="ADA20" s="1" t="n">
        <v>204</v>
      </c>
      <c r="ADB20" s="1" t="n">
        <v>15</v>
      </c>
      <c r="ADC20" s="1" t="n">
        <v>79</v>
      </c>
      <c r="ADD20" s="1" t="n">
        <v>45.1428571428571</v>
      </c>
      <c r="ADE20" s="1" t="n">
        <v>48</v>
      </c>
      <c r="ADF20" s="1" t="n">
        <v>27.4285714285714</v>
      </c>
      <c r="ADG20" s="1" t="n">
        <v>115</v>
      </c>
      <c r="ADH20" s="1" t="n">
        <v>65.7142857142857</v>
      </c>
      <c r="ADI20" s="1" t="n">
        <v>49</v>
      </c>
      <c r="ADJ20" s="1" t="n">
        <v>28</v>
      </c>
      <c r="ADK20" s="1" t="n">
        <v>66</v>
      </c>
      <c r="ADL20" s="1" t="n">
        <v>53</v>
      </c>
      <c r="ADM20" s="1" t="n">
        <v>24.8</v>
      </c>
      <c r="ADN20" s="1" t="n">
        <v>13.3</v>
      </c>
      <c r="ADO20" s="1" t="n">
        <v>14.1714285714286</v>
      </c>
      <c r="ADP20" s="1" t="n">
        <v>7.6</v>
      </c>
      <c r="ADQ20" s="23" t="n">
        <v>0.463709677419355</v>
      </c>
    </row>
    <row r="21" s="1" customFormat="true" ht="21" hidden="false" customHeight="false" outlineLevel="0" collapsed="false">
      <c r="A21" s="77" t="s">
        <v>641</v>
      </c>
      <c r="B21" s="51" t="s">
        <v>502</v>
      </c>
      <c r="C21" s="51" t="n">
        <v>44</v>
      </c>
      <c r="D21" s="51" t="n">
        <v>70</v>
      </c>
      <c r="E21" s="51" t="n">
        <v>178</v>
      </c>
      <c r="F21" s="53" t="n">
        <v>4</v>
      </c>
      <c r="G21" s="53" t="n">
        <v>6</v>
      </c>
      <c r="H21" s="78" t="n">
        <v>28</v>
      </c>
      <c r="I21" s="53" t="n">
        <v>413</v>
      </c>
      <c r="J21" s="53" t="n">
        <v>998</v>
      </c>
      <c r="K21" s="53" t="n">
        <v>998</v>
      </c>
      <c r="L21" s="53" t="n">
        <v>998</v>
      </c>
      <c r="M21" s="53" t="n">
        <v>998</v>
      </c>
      <c r="N21" s="53" t="n">
        <v>7</v>
      </c>
      <c r="O21" s="53" t="n">
        <v>116</v>
      </c>
      <c r="P21" s="53" t="n">
        <v>998</v>
      </c>
      <c r="Q21" s="53" t="n">
        <v>998</v>
      </c>
      <c r="R21" s="53" t="n">
        <v>998</v>
      </c>
      <c r="S21" s="53" t="n">
        <v>998</v>
      </c>
      <c r="T21" s="53" t="n">
        <v>998</v>
      </c>
      <c r="U21" s="53" t="n">
        <v>998</v>
      </c>
      <c r="V21" s="53" t="n">
        <v>1495</v>
      </c>
      <c r="W21" s="79" t="n">
        <v>0.535416666666667</v>
      </c>
      <c r="X21" s="53" t="n">
        <v>-1</v>
      </c>
      <c r="Y21" s="80" t="n">
        <v>-1</v>
      </c>
      <c r="Z21" s="80" t="n">
        <v>-1</v>
      </c>
      <c r="AA21" s="80" t="n">
        <v>-1</v>
      </c>
      <c r="AB21" s="80" t="n">
        <v>-1</v>
      </c>
      <c r="AC21" s="80" t="n">
        <v>-1</v>
      </c>
      <c r="AD21" s="80" t="n">
        <v>-1</v>
      </c>
      <c r="AE21" s="80" t="n">
        <v>-1</v>
      </c>
      <c r="AF21" s="80" t="n">
        <v>-1</v>
      </c>
      <c r="AG21" s="80" t="n">
        <v>-1</v>
      </c>
      <c r="AH21" s="80" t="n">
        <v>-1</v>
      </c>
      <c r="AI21" s="80" t="n">
        <v>-1</v>
      </c>
      <c r="AJ21" s="80" t="n">
        <v>-1</v>
      </c>
      <c r="AK21" s="80" t="n">
        <v>-1</v>
      </c>
      <c r="AL21" s="80" t="n">
        <v>-1</v>
      </c>
      <c r="AM21" s="80" t="n">
        <v>-1</v>
      </c>
      <c r="AN21" s="80" t="n">
        <v>-1</v>
      </c>
      <c r="AO21" s="80" t="n">
        <v>-1</v>
      </c>
      <c r="AP21" s="80" t="n">
        <v>-1</v>
      </c>
      <c r="AQ21" s="80" t="n">
        <v>-1</v>
      </c>
      <c r="AR21" s="80" t="n">
        <v>-1</v>
      </c>
      <c r="AS21" s="80" t="n">
        <v>-1</v>
      </c>
      <c r="AT21" s="80" t="n">
        <v>-1</v>
      </c>
      <c r="AU21" s="80" t="n">
        <v>-1</v>
      </c>
      <c r="AV21" s="80" t="n">
        <v>-1</v>
      </c>
      <c r="AW21" s="80" t="n">
        <v>-1</v>
      </c>
      <c r="AX21" s="80" t="n">
        <v>-1</v>
      </c>
      <c r="AY21" s="80" t="n">
        <v>-1</v>
      </c>
      <c r="AZ21" s="80" t="n">
        <v>-1</v>
      </c>
      <c r="BA21" s="80" t="n">
        <v>-1</v>
      </c>
      <c r="BB21" s="80" t="n">
        <v>-1</v>
      </c>
      <c r="BC21" s="80" t="n">
        <v>-1</v>
      </c>
      <c r="BD21" s="80" t="n">
        <v>-1</v>
      </c>
      <c r="BE21" s="80" t="n">
        <v>-1</v>
      </c>
      <c r="BF21" s="80" t="n">
        <v>-1</v>
      </c>
      <c r="BG21" s="80" t="n">
        <v>-1</v>
      </c>
      <c r="BH21" s="80" t="n">
        <v>-1</v>
      </c>
      <c r="BI21" s="80" t="n">
        <v>-1</v>
      </c>
      <c r="BJ21" s="80" t="n">
        <v>-1</v>
      </c>
      <c r="BK21" s="80" t="n">
        <v>-1</v>
      </c>
      <c r="BL21" s="80" t="n">
        <v>-1</v>
      </c>
      <c r="BM21" s="80" t="n">
        <v>-1</v>
      </c>
      <c r="BN21" s="80" t="n">
        <v>-1</v>
      </c>
      <c r="BO21" s="80" t="n">
        <v>-1</v>
      </c>
      <c r="BP21" s="80" t="n">
        <v>-1</v>
      </c>
      <c r="BQ21" s="80" t="n">
        <v>-1</v>
      </c>
      <c r="BR21" s="80" t="n">
        <v>-1</v>
      </c>
      <c r="BS21" s="80" t="n">
        <v>-1</v>
      </c>
      <c r="BT21" s="80" t="n">
        <v>313</v>
      </c>
      <c r="BU21" s="80" t="n">
        <v>303</v>
      </c>
      <c r="BV21" s="80" t="n">
        <v>276</v>
      </c>
      <c r="BW21" s="80" t="n">
        <v>173</v>
      </c>
      <c r="BX21" s="80" t="n">
        <v>257</v>
      </c>
      <c r="BY21" s="80" t="n">
        <v>310</v>
      </c>
      <c r="BZ21" s="80" t="n">
        <v>277</v>
      </c>
      <c r="CA21" s="80" t="n">
        <v>318</v>
      </c>
      <c r="CB21" s="80" t="n">
        <v>301</v>
      </c>
      <c r="CC21" s="80" t="n">
        <v>267</v>
      </c>
      <c r="CD21" s="80" t="n">
        <v>194</v>
      </c>
      <c r="CE21" s="80" t="n">
        <v>156</v>
      </c>
      <c r="CF21" s="80" t="n">
        <v>233</v>
      </c>
      <c r="CG21" s="80" t="n">
        <v>294</v>
      </c>
      <c r="CH21" s="80" t="n">
        <v>262</v>
      </c>
      <c r="CI21" s="80" t="n">
        <v>320</v>
      </c>
      <c r="CJ21" s="80" t="n">
        <v>0.961661341853035</v>
      </c>
      <c r="CK21" s="80" t="n">
        <v>0.881188118811881</v>
      </c>
      <c r="CL21" s="80" t="n">
        <v>0.702898550724638</v>
      </c>
      <c r="CM21" s="80" t="n">
        <v>0.901734104046243</v>
      </c>
      <c r="CN21" s="80" t="n">
        <v>0.906614785992218</v>
      </c>
      <c r="CO21" s="80" t="n">
        <v>0.948387096774193</v>
      </c>
      <c r="CP21" s="80" t="n">
        <v>0.945848375451264</v>
      </c>
      <c r="CQ21" s="80" t="n">
        <v>1.0062893081761</v>
      </c>
      <c r="CR21" s="80" t="n">
        <v>795</v>
      </c>
      <c r="CS21" s="80" t="n">
        <v>671</v>
      </c>
      <c r="CT21" s="80" t="n">
        <v>687</v>
      </c>
      <c r="CU21" s="80" t="n">
        <v>715</v>
      </c>
      <c r="CV21" s="80" t="n">
        <v>670</v>
      </c>
      <c r="CW21" s="80" t="n">
        <v>721</v>
      </c>
      <c r="CX21" s="80" t="n">
        <v>709</v>
      </c>
      <c r="CY21" s="80" t="n">
        <v>774</v>
      </c>
      <c r="CZ21" s="80" t="n">
        <v>205</v>
      </c>
      <c r="DA21" s="80" t="n">
        <v>190</v>
      </c>
      <c r="DB21" s="80" t="n">
        <v>154</v>
      </c>
      <c r="DC21" s="80" t="n">
        <v>164</v>
      </c>
      <c r="DD21" s="80" t="n">
        <v>145</v>
      </c>
      <c r="DE21" s="80" t="n">
        <v>163</v>
      </c>
      <c r="DF21" s="80" t="n">
        <v>160</v>
      </c>
      <c r="DG21" s="80" t="n">
        <v>185</v>
      </c>
      <c r="DH21" s="80" t="n">
        <v>88.1789137380192</v>
      </c>
      <c r="DI21" s="80" t="n">
        <v>89.7689768976898</v>
      </c>
      <c r="DJ21" s="80" t="n">
        <v>98.1884057971014</v>
      </c>
      <c r="DK21" s="80" t="n">
        <v>96.5317919075144</v>
      </c>
      <c r="DL21" s="80" t="n">
        <v>97.6653696498054</v>
      </c>
      <c r="DM21" s="80" t="n">
        <v>94.1935483870968</v>
      </c>
      <c r="DN21" s="80" t="n">
        <v>91.6967509025271</v>
      </c>
      <c r="DO21" s="80" t="n">
        <v>96.8553459119497</v>
      </c>
      <c r="DP21" s="80" t="n">
        <v>1128.1</v>
      </c>
      <c r="DQ21" s="80" t="n">
        <v>43</v>
      </c>
      <c r="DR21" s="80" t="n">
        <v>53.26</v>
      </c>
      <c r="DS21" s="80" t="n">
        <v>34.7</v>
      </c>
      <c r="DT21" s="80" t="n">
        <v>15.4</v>
      </c>
      <c r="DU21" s="80" t="n">
        <v>55.1</v>
      </c>
      <c r="DV21" s="80" t="n">
        <v>44.9</v>
      </c>
      <c r="DW21" s="80" t="n">
        <v>1.226</v>
      </c>
      <c r="DX21" s="80" t="n">
        <v>300</v>
      </c>
      <c r="DY21" s="80" t="n">
        <v>864.4</v>
      </c>
      <c r="DZ21" s="80" t="n">
        <v>69.2</v>
      </c>
      <c r="EA21" s="80" t="n">
        <v>69.86</v>
      </c>
      <c r="EB21" s="80" t="n">
        <v>27.9</v>
      </c>
      <c r="EC21" s="80" t="n">
        <v>6</v>
      </c>
      <c r="ED21" s="80" t="n">
        <v>94.2</v>
      </c>
      <c r="EE21" s="80" t="n">
        <v>5.8</v>
      </c>
      <c r="EF21" s="80" t="n">
        <v>16.313</v>
      </c>
      <c r="EG21" s="80" t="n">
        <v>300</v>
      </c>
      <c r="EH21" s="80" t="n">
        <v>859.7</v>
      </c>
      <c r="EI21" s="80" t="n">
        <v>40.3</v>
      </c>
      <c r="EJ21" s="80" t="n">
        <v>69.94</v>
      </c>
      <c r="EK21" s="80" t="n">
        <v>20.4</v>
      </c>
      <c r="EL21" s="80" t="n">
        <v>1.7</v>
      </c>
      <c r="EM21" s="80" t="n">
        <v>94.3</v>
      </c>
      <c r="EN21" s="80" t="n">
        <v>5.7</v>
      </c>
      <c r="EO21" s="80" t="n">
        <v>16.452</v>
      </c>
      <c r="EP21" s="80" t="n">
        <v>300</v>
      </c>
      <c r="EQ21" s="80" t="n">
        <v>619.6</v>
      </c>
      <c r="ER21" s="80" t="n">
        <v>29.9</v>
      </c>
      <c r="ES21" s="80" t="n">
        <v>97.05</v>
      </c>
      <c r="ET21" s="80" t="n">
        <v>7.6</v>
      </c>
      <c r="EU21" s="80" t="n">
        <v>0.2</v>
      </c>
      <c r="EV21" s="80" t="n">
        <v>98.1</v>
      </c>
      <c r="EW21" s="80" t="n">
        <v>1.9</v>
      </c>
      <c r="EX21" s="80" t="n">
        <v>51.958</v>
      </c>
      <c r="EY21" s="55" t="n">
        <v>300</v>
      </c>
      <c r="EZ21" s="80" t="n">
        <v>1001.4</v>
      </c>
      <c r="FA21" s="80" t="n">
        <v>57.5</v>
      </c>
      <c r="FB21" s="80" t="n">
        <v>60.11</v>
      </c>
      <c r="FC21" s="80" t="n">
        <v>38.8</v>
      </c>
      <c r="FD21" s="80" t="n">
        <v>21.1</v>
      </c>
      <c r="FE21" s="80" t="n">
        <v>85.2</v>
      </c>
      <c r="FF21" s="80" t="n">
        <v>14.8</v>
      </c>
      <c r="FG21" s="80" t="n">
        <v>5.768</v>
      </c>
      <c r="FH21" s="80" t="n">
        <v>300</v>
      </c>
      <c r="FI21" s="80" t="n">
        <v>767.4</v>
      </c>
      <c r="FJ21" s="80" t="n">
        <v>69.4</v>
      </c>
      <c r="FK21" s="80" t="n">
        <v>78.77</v>
      </c>
      <c r="FL21" s="80" t="n">
        <v>30.9</v>
      </c>
      <c r="FM21" s="80" t="n">
        <v>5.7</v>
      </c>
      <c r="FN21" s="80" t="n">
        <v>93.9</v>
      </c>
      <c r="FO21" s="80" t="n">
        <v>6.1</v>
      </c>
      <c r="FP21" s="80" t="n">
        <v>15.46</v>
      </c>
      <c r="FQ21" s="55" t="n">
        <v>300</v>
      </c>
      <c r="FR21" s="80" t="n">
        <v>978.5</v>
      </c>
      <c r="FS21" s="80" t="n">
        <v>55.3</v>
      </c>
      <c r="FT21" s="80" t="n">
        <v>61.51</v>
      </c>
      <c r="FU21" s="80" t="n">
        <v>34.2</v>
      </c>
      <c r="FV21" s="80" t="n">
        <v>15.4</v>
      </c>
      <c r="FW21" s="80" t="n">
        <v>87.4</v>
      </c>
      <c r="FX21" s="80" t="n">
        <v>12.6</v>
      </c>
      <c r="FY21" s="80" t="n">
        <v>6.94</v>
      </c>
      <c r="FZ21" s="80" t="n">
        <v>300</v>
      </c>
      <c r="GA21" s="80" t="n">
        <v>733.3</v>
      </c>
      <c r="GB21" s="80" t="n">
        <v>37.3</v>
      </c>
      <c r="GC21" s="80" t="n">
        <v>82.03</v>
      </c>
      <c r="GD21" s="80" t="n">
        <v>13.3</v>
      </c>
      <c r="GE21" s="80" t="n">
        <v>0.5</v>
      </c>
      <c r="GF21" s="80" t="n">
        <v>98</v>
      </c>
      <c r="GG21" s="80" t="n">
        <v>2</v>
      </c>
      <c r="GH21" s="80" t="n">
        <v>48.843</v>
      </c>
      <c r="GI21" s="55" t="n">
        <v>300</v>
      </c>
      <c r="GJ21" s="80" t="n">
        <v>1130.4</v>
      </c>
      <c r="GK21" s="80" t="n">
        <v>59.7</v>
      </c>
      <c r="GL21" s="80" t="n">
        <v>53.23</v>
      </c>
      <c r="GM21" s="80" t="n">
        <v>57</v>
      </c>
      <c r="GN21" s="80" t="n">
        <v>40.5</v>
      </c>
      <c r="GO21" s="80" t="n">
        <v>81</v>
      </c>
      <c r="GP21" s="80" t="n">
        <v>19</v>
      </c>
      <c r="GQ21" s="80" t="n">
        <v>4.269</v>
      </c>
      <c r="GR21" s="80" t="n">
        <v>300</v>
      </c>
      <c r="GS21" s="80" t="n">
        <v>767.9</v>
      </c>
      <c r="GT21" s="80" t="n">
        <v>42</v>
      </c>
      <c r="GU21" s="80" t="n">
        <v>78.36</v>
      </c>
      <c r="GV21" s="80" t="n">
        <v>13.9</v>
      </c>
      <c r="GW21" s="80" t="n">
        <v>1</v>
      </c>
      <c r="GX21" s="80" t="n">
        <v>98.1</v>
      </c>
      <c r="GY21" s="80" t="n">
        <v>1.9</v>
      </c>
      <c r="GZ21" s="80" t="n">
        <v>51.177</v>
      </c>
      <c r="HA21" s="55" t="n">
        <v>300</v>
      </c>
      <c r="HB21" s="80" t="n">
        <v>1289.7</v>
      </c>
      <c r="HC21" s="80" t="n">
        <v>42.5</v>
      </c>
      <c r="HD21" s="80" t="n">
        <v>46.57</v>
      </c>
      <c r="HE21" s="80" t="n">
        <v>43</v>
      </c>
      <c r="HF21" s="80" t="n">
        <v>27.6</v>
      </c>
      <c r="HG21" s="80" t="n">
        <v>48.4</v>
      </c>
      <c r="HH21" s="80" t="n">
        <v>51.6</v>
      </c>
      <c r="HI21" s="80" t="n">
        <v>0.939</v>
      </c>
      <c r="HJ21" s="80" t="n">
        <v>300</v>
      </c>
      <c r="HK21" s="80" t="n">
        <v>1074.1</v>
      </c>
      <c r="HL21" s="80" t="n">
        <v>69.9</v>
      </c>
      <c r="HM21" s="80" t="n">
        <v>56.1</v>
      </c>
      <c r="HN21" s="80" t="n">
        <v>35.2</v>
      </c>
      <c r="HO21" s="80" t="n">
        <v>8.3</v>
      </c>
      <c r="HP21" s="80" t="n">
        <v>92.7</v>
      </c>
      <c r="HQ21" s="80" t="n">
        <v>7.3</v>
      </c>
      <c r="HR21" s="80" t="n">
        <v>12.733</v>
      </c>
      <c r="HS21" s="80" t="n">
        <v>300</v>
      </c>
      <c r="HT21" s="80" t="n">
        <v>1223.1</v>
      </c>
      <c r="HU21" s="80" t="n">
        <v>43.2</v>
      </c>
      <c r="HV21" s="80" t="n">
        <v>49.12</v>
      </c>
      <c r="HW21" s="80" t="n">
        <v>42.3</v>
      </c>
      <c r="HX21" s="80" t="n">
        <v>26.5</v>
      </c>
      <c r="HY21" s="80" t="n">
        <v>47.6</v>
      </c>
      <c r="HZ21" s="80" t="n">
        <v>52.3</v>
      </c>
      <c r="IA21" s="80" t="n">
        <v>0.91</v>
      </c>
      <c r="IB21" s="80" t="n">
        <v>300</v>
      </c>
      <c r="IC21" s="80" t="n">
        <v>918.7</v>
      </c>
      <c r="ID21" s="80" t="n">
        <v>53</v>
      </c>
      <c r="IE21" s="80" t="n">
        <v>65.53</v>
      </c>
      <c r="IF21" s="80" t="n">
        <v>18.1</v>
      </c>
      <c r="IG21" s="80" t="n">
        <v>2.1</v>
      </c>
      <c r="IH21" s="80" t="n">
        <v>92.8</v>
      </c>
      <c r="II21" s="80" t="n">
        <v>7.2</v>
      </c>
      <c r="IJ21" s="80" t="n">
        <v>12.904</v>
      </c>
      <c r="IK21" s="80" t="n">
        <v>300</v>
      </c>
      <c r="IL21" s="80" t="n">
        <v>1082.8</v>
      </c>
      <c r="IM21" s="80" t="n">
        <v>44.7</v>
      </c>
      <c r="IN21" s="80" t="n">
        <v>55.51</v>
      </c>
      <c r="IO21" s="80" t="n">
        <v>21.2</v>
      </c>
      <c r="IP21" s="80" t="n">
        <v>2.2</v>
      </c>
      <c r="IQ21" s="80" t="n">
        <v>74.8</v>
      </c>
      <c r="IR21" s="80" t="n">
        <v>25.2</v>
      </c>
      <c r="IS21" s="80" t="n">
        <v>2.975</v>
      </c>
      <c r="IT21" s="80" t="n">
        <v>300</v>
      </c>
      <c r="IU21" s="80" t="n">
        <v>831.7</v>
      </c>
      <c r="IV21" s="80" t="n">
        <v>54.1</v>
      </c>
      <c r="IW21" s="80" t="n">
        <v>72.44</v>
      </c>
      <c r="IX21" s="80" t="n">
        <v>15.7</v>
      </c>
      <c r="IY21" s="80" t="n">
        <v>1.1</v>
      </c>
      <c r="IZ21" s="80" t="n">
        <v>94.6</v>
      </c>
      <c r="JA21" s="80" t="n">
        <v>5.4</v>
      </c>
      <c r="JB21" s="80" t="n">
        <v>17.541</v>
      </c>
      <c r="JC21" s="80" t="n">
        <v>300</v>
      </c>
      <c r="JD21" s="81" t="n">
        <v>3.3</v>
      </c>
      <c r="JE21" s="81" t="n">
        <v>2.8</v>
      </c>
      <c r="JF21" s="81" t="n">
        <v>4.3</v>
      </c>
      <c r="JG21" s="81" t="n">
        <v>5.3</v>
      </c>
      <c r="JH21" s="81" t="n">
        <v>1.8</v>
      </c>
      <c r="JI21" s="81" t="n">
        <v>5.5</v>
      </c>
      <c r="JJ21" s="81" t="n">
        <v>2.7</v>
      </c>
      <c r="JK21" s="81" t="n">
        <v>5.6</v>
      </c>
      <c r="JL21" s="81" t="n">
        <v>88</v>
      </c>
      <c r="JM21" s="81" t="n">
        <v>162</v>
      </c>
      <c r="JN21" s="81" t="n">
        <v>110</v>
      </c>
      <c r="JO21" s="81" t="n">
        <v>164</v>
      </c>
      <c r="JP21" s="81" t="n">
        <v>156</v>
      </c>
      <c r="JQ21" s="81" t="n">
        <v>123</v>
      </c>
      <c r="JR21" s="81" t="n">
        <v>101</v>
      </c>
      <c r="JS21" s="81" t="n">
        <v>95</v>
      </c>
      <c r="JT21" s="81" t="n">
        <v>69.4</v>
      </c>
      <c r="JU21" s="81" t="n">
        <v>66.8</v>
      </c>
      <c r="JV21" s="81" t="n">
        <v>66.5</v>
      </c>
      <c r="JW21" s="81" t="n">
        <v>67.3</v>
      </c>
      <c r="JX21" s="81" t="n">
        <v>70.3</v>
      </c>
      <c r="JY21" s="81" t="n">
        <v>70.3</v>
      </c>
      <c r="JZ21" s="81" t="n">
        <v>69.2</v>
      </c>
      <c r="KA21" s="81" t="n">
        <v>70.4</v>
      </c>
      <c r="KB21" s="81" t="n">
        <v>12.7</v>
      </c>
      <c r="KC21" s="81" t="n">
        <v>13.4</v>
      </c>
      <c r="KD21" s="81" t="n">
        <v>13.8</v>
      </c>
      <c r="KE21" s="81" t="n">
        <v>11.2</v>
      </c>
      <c r="KF21" s="81" t="n">
        <v>13</v>
      </c>
      <c r="KG21" s="81" t="n">
        <v>9.3</v>
      </c>
      <c r="KH21" s="81" t="n">
        <v>6.6</v>
      </c>
      <c r="KI21" s="81" t="n">
        <v>9.4</v>
      </c>
      <c r="KJ21" s="81" t="n">
        <v>3.1</v>
      </c>
      <c r="KK21" s="81" t="n">
        <v>5.6</v>
      </c>
      <c r="KL21" s="81" t="n">
        <v>5</v>
      </c>
      <c r="KM21" s="81" t="n">
        <v>6.5</v>
      </c>
      <c r="KN21" s="81" t="n">
        <v>5.9</v>
      </c>
      <c r="KO21" s="81" t="n">
        <v>1.6</v>
      </c>
      <c r="KP21" s="81" t="n">
        <v>1.2</v>
      </c>
      <c r="KQ21" s="81" t="n">
        <v>0</v>
      </c>
      <c r="KR21" s="81" t="n">
        <v>0.5</v>
      </c>
      <c r="KS21" s="81" t="n">
        <v>2.9</v>
      </c>
      <c r="KT21" s="81" t="n">
        <v>3.4</v>
      </c>
      <c r="KU21" s="81" t="n">
        <v>3.9</v>
      </c>
      <c r="KV21" s="81" t="n">
        <v>4.6</v>
      </c>
      <c r="KW21" s="81" t="n">
        <v>1.6</v>
      </c>
      <c r="KX21" s="81" t="n">
        <v>1</v>
      </c>
      <c r="KY21" s="81" t="n">
        <v>0</v>
      </c>
      <c r="KZ21" s="81" t="n">
        <v>4.5</v>
      </c>
      <c r="LA21" s="81" t="n">
        <v>3.1</v>
      </c>
      <c r="LB21" s="81" t="n">
        <v>3.6</v>
      </c>
      <c r="LC21" s="81" t="n">
        <v>4.1</v>
      </c>
      <c r="LD21" s="81" t="n">
        <v>4.7</v>
      </c>
      <c r="LE21" s="81" t="n">
        <v>5.3</v>
      </c>
      <c r="LF21" s="81" t="n">
        <v>3.5</v>
      </c>
      <c r="LG21" s="81" t="n">
        <v>2.7</v>
      </c>
      <c r="LH21" s="81" t="n">
        <v>0.6</v>
      </c>
      <c r="LI21" s="81" t="n">
        <v>2.7</v>
      </c>
      <c r="LJ21" s="81" t="n">
        <v>0.6</v>
      </c>
      <c r="LK21" s="81" t="n">
        <v>1.6</v>
      </c>
      <c r="LL21" s="81" t="n">
        <v>2.7</v>
      </c>
      <c r="LM21" s="81" t="n">
        <v>1.3</v>
      </c>
      <c r="LN21" s="81" t="n">
        <v>0.5</v>
      </c>
      <c r="LO21" s="82" t="n">
        <v>0</v>
      </c>
      <c r="LP21" s="45" t="s">
        <v>642</v>
      </c>
      <c r="LQ21" s="45" t="s">
        <v>643</v>
      </c>
      <c r="LR21" s="46" t="n">
        <v>0.214583333333333</v>
      </c>
      <c r="LS21" s="46" t="n">
        <v>0.006875</v>
      </c>
      <c r="LT21" s="46" t="n">
        <v>0.0673611111111111</v>
      </c>
      <c r="LU21" s="46" t="n">
        <v>0.116666666666667</v>
      </c>
      <c r="LV21" s="46" t="n">
        <v>0.0305555555555556</v>
      </c>
      <c r="LW21" s="46" t="n">
        <v>0.00451388888888889</v>
      </c>
      <c r="LX21" s="44" t="n">
        <v>2</v>
      </c>
      <c r="LY21" s="44" t="n">
        <v>7</v>
      </c>
      <c r="LZ21" s="44" t="n">
        <v>50</v>
      </c>
      <c r="MA21" s="45" t="s">
        <v>505</v>
      </c>
      <c r="MB21" s="39" t="n">
        <v>0</v>
      </c>
      <c r="MC21" s="44" t="s">
        <v>1119</v>
      </c>
      <c r="MD21" s="44" t="s">
        <v>1120</v>
      </c>
      <c r="ME21" s="40" t="n">
        <v>0.252083333333333</v>
      </c>
      <c r="MF21" s="40" t="n">
        <v>0.00400462962962963</v>
      </c>
      <c r="MG21" s="40" t="n">
        <v>0.0927083333333333</v>
      </c>
      <c r="MH21" s="40" t="n">
        <v>0.118055555555556</v>
      </c>
      <c r="MI21" s="40" t="n">
        <v>0.0413194444444444</v>
      </c>
      <c r="MJ21" s="40" t="n">
        <v>0.00173611111111111</v>
      </c>
      <c r="MK21" s="44" t="n">
        <v>1</v>
      </c>
      <c r="ML21" s="44" t="n">
        <v>15</v>
      </c>
      <c r="MM21" s="44" t="n">
        <v>55</v>
      </c>
      <c r="MN21" s="45" t="s">
        <v>505</v>
      </c>
      <c r="MO21" s="39" t="n">
        <v>0</v>
      </c>
      <c r="MP21" s="44" t="s">
        <v>1121</v>
      </c>
      <c r="MQ21" s="44" t="s">
        <v>1122</v>
      </c>
      <c r="MR21" s="40" t="n">
        <v>0.187847222222222</v>
      </c>
      <c r="MS21" s="40" t="n">
        <v>0.0113194444444444</v>
      </c>
      <c r="MT21" s="40" t="n">
        <v>0.0961805555555556</v>
      </c>
      <c r="MU21" s="40" t="n">
        <v>0.0510416666666667</v>
      </c>
      <c r="MV21" s="40" t="n">
        <v>0.040625</v>
      </c>
      <c r="MW21" s="40" t="n">
        <v>0.00694444444444444</v>
      </c>
      <c r="MX21" s="44" t="n">
        <v>6</v>
      </c>
      <c r="MY21" s="44" t="n">
        <v>4</v>
      </c>
      <c r="MZ21" s="44" t="n">
        <v>56</v>
      </c>
      <c r="NA21" s="41" t="s">
        <v>505</v>
      </c>
      <c r="NB21" s="39" t="n">
        <v>0</v>
      </c>
      <c r="NC21" s="44" t="s">
        <v>1123</v>
      </c>
      <c r="ND21" s="44" t="s">
        <v>1124</v>
      </c>
      <c r="NE21" s="40" t="n">
        <v>0.247569444444444</v>
      </c>
      <c r="NF21" s="40" t="n">
        <v>0.0111689814814815</v>
      </c>
      <c r="NG21" s="40" t="n">
        <v>0.140277777777778</v>
      </c>
      <c r="NH21" s="40" t="n">
        <v>0.0690972222222222</v>
      </c>
      <c r="NI21" s="40" t="n">
        <v>0.0381944444444444</v>
      </c>
      <c r="NJ21" s="40" t="n">
        <v>0.00798611111111111</v>
      </c>
      <c r="NK21" s="44" t="n">
        <v>3</v>
      </c>
      <c r="NL21" s="44" t="n">
        <v>26</v>
      </c>
      <c r="NM21" s="44" t="n">
        <v>47</v>
      </c>
      <c r="NN21" s="45" t="s">
        <v>505</v>
      </c>
      <c r="NO21" s="39" t="n">
        <v>0</v>
      </c>
      <c r="NP21" s="44" t="s">
        <v>644</v>
      </c>
      <c r="NQ21" s="44" t="s">
        <v>645</v>
      </c>
      <c r="NR21" s="40" t="n">
        <v>0.312847222222222</v>
      </c>
      <c r="NS21" s="40" t="n">
        <v>0.0040625</v>
      </c>
      <c r="NT21" s="40" t="n">
        <v>0.134722222222222</v>
      </c>
      <c r="NU21" s="40" t="n">
        <v>0.0961805555555556</v>
      </c>
      <c r="NV21" s="40" t="n">
        <v>0.0819444444444444</v>
      </c>
      <c r="NW21" s="40" t="n">
        <v>0.00347222222222222</v>
      </c>
      <c r="NX21" s="44" t="n">
        <v>3</v>
      </c>
      <c r="NY21" s="44" t="n">
        <v>19</v>
      </c>
      <c r="NZ21" s="44" t="n">
        <v>50</v>
      </c>
      <c r="OA21" s="45" t="s">
        <v>505</v>
      </c>
      <c r="OB21" s="39" t="n">
        <v>0</v>
      </c>
      <c r="OC21" s="44" t="s">
        <v>646</v>
      </c>
      <c r="OD21" s="44" t="s">
        <v>647</v>
      </c>
      <c r="OE21" s="40" t="n">
        <v>0.307291666666667</v>
      </c>
      <c r="OF21" s="40" t="n">
        <v>0.0156828703703704</v>
      </c>
      <c r="OG21" s="40" t="n">
        <v>0.138888888888889</v>
      </c>
      <c r="OH21" s="40" t="n">
        <v>0.0510416666666667</v>
      </c>
      <c r="OI21" s="40" t="n">
        <v>0.117361111111111</v>
      </c>
      <c r="OJ21" s="40" t="n">
        <v>0</v>
      </c>
      <c r="OK21" s="39" t="n">
        <v>0</v>
      </c>
      <c r="OL21" s="44" t="n">
        <v>30</v>
      </c>
      <c r="OM21" s="44" t="n">
        <v>47</v>
      </c>
      <c r="ON21" s="45" t="s">
        <v>505</v>
      </c>
      <c r="OO21" s="39" t="n">
        <v>0</v>
      </c>
      <c r="OP21" s="44" t="s">
        <v>648</v>
      </c>
      <c r="OQ21" s="44" t="s">
        <v>649</v>
      </c>
      <c r="OR21" s="40" t="n">
        <v>0.244791666666667</v>
      </c>
      <c r="OS21" s="40" t="n">
        <v>0.00767361111111111</v>
      </c>
      <c r="OT21" s="40" t="n">
        <v>0.144791666666667</v>
      </c>
      <c r="OU21" s="40" t="n">
        <v>0.06875</v>
      </c>
      <c r="OV21" s="42" t="n">
        <v>0.03125</v>
      </c>
      <c r="OW21" s="40" t="n">
        <v>0.00208333333333333</v>
      </c>
      <c r="OX21" s="44" t="n">
        <v>2</v>
      </c>
      <c r="OY21" s="44" t="n">
        <v>20</v>
      </c>
      <c r="OZ21" s="44" t="n">
        <v>53</v>
      </c>
      <c r="PA21" s="45" t="s">
        <v>505</v>
      </c>
      <c r="PB21" s="39" t="n">
        <v>0</v>
      </c>
      <c r="PD21" s="1" t="n">
        <v>114</v>
      </c>
      <c r="PE21" s="1" t="n">
        <v>70</v>
      </c>
      <c r="PF21" s="1" t="n">
        <f aca="false">PE21+(PD21-PE21)/3</f>
        <v>84.6666666666667</v>
      </c>
      <c r="PG21" s="1" t="n">
        <v>1.86</v>
      </c>
      <c r="PH21" s="1" t="n">
        <v>55</v>
      </c>
      <c r="PI21" s="1" t="n">
        <v>8</v>
      </c>
      <c r="PJ21" s="1" t="n">
        <v>54</v>
      </c>
      <c r="PK21" s="1" t="n">
        <f aca="false">PJ21/PG21</f>
        <v>29.0322580645161</v>
      </c>
      <c r="PL21" s="1" t="n">
        <v>9</v>
      </c>
      <c r="PM21" s="1" t="n">
        <f aca="false">PI21+PJ21+PL21</f>
        <v>71</v>
      </c>
      <c r="PN21" s="1" t="n">
        <v>31</v>
      </c>
      <c r="PO21" s="1" t="n">
        <f aca="false">(PJ21-PN21)/PJ21</f>
        <v>0.425925925925926</v>
      </c>
      <c r="PP21" s="1" t="n">
        <v>73</v>
      </c>
      <c r="PQ21" s="1" t="n">
        <f aca="false">(PI21+PL21)/PJ21</f>
        <v>0.314814814814815</v>
      </c>
      <c r="PR21" s="23" t="n">
        <f aca="false">(0.8*(1.04*(POWER(PM21,3)-POWER(PJ21,3)))+0.6)/1000</f>
        <v>166.772504</v>
      </c>
      <c r="PS21" s="1" t="n">
        <f aca="false">PR21/PG21</f>
        <v>89.6626365591398</v>
      </c>
      <c r="PT21" s="1" t="n">
        <v>69</v>
      </c>
      <c r="PU21" s="1" t="n">
        <v>59</v>
      </c>
      <c r="PV21" s="1" t="n">
        <f aca="false">PT21/PU21</f>
        <v>1.16949152542373</v>
      </c>
      <c r="PW21" s="1" t="n">
        <v>173</v>
      </c>
      <c r="PX21" s="1" t="n">
        <v>18</v>
      </c>
      <c r="PY21" s="1" t="n">
        <f aca="false">PT21/PX21</f>
        <v>3.83333333333333</v>
      </c>
      <c r="PZ21" s="1" t="n">
        <v>21.8</v>
      </c>
      <c r="QA21" s="1" t="n">
        <v>2.1</v>
      </c>
      <c r="QB21" s="1" t="n">
        <f aca="false">((3.14*POWER(QA21,2)/4)*PZ21*PH21)/1000</f>
        <v>4.15075815</v>
      </c>
      <c r="QC21" s="1" t="n">
        <f aca="false">QB21/PH21*1000</f>
        <v>75.46833</v>
      </c>
      <c r="QD21" s="1" t="n">
        <f aca="false">QB21/PG21</f>
        <v>2.23159040322581</v>
      </c>
      <c r="QE21" s="1" t="n">
        <v>18.4</v>
      </c>
      <c r="QF21" s="1" t="n">
        <v>-1</v>
      </c>
      <c r="QG21" s="1" t="n">
        <v>61</v>
      </c>
      <c r="QH21" s="1" t="n">
        <v>21</v>
      </c>
      <c r="QI21" s="1" t="n">
        <f aca="false">QG21/QH21</f>
        <v>2.9047619047619</v>
      </c>
      <c r="QJ21" s="1" t="n">
        <v>247</v>
      </c>
      <c r="QK21" s="1" t="n">
        <v>15</v>
      </c>
      <c r="QL21" s="1" t="n">
        <v>74</v>
      </c>
      <c r="QM21" s="1" t="n">
        <f aca="false">QL21/PG21</f>
        <v>39.7849462365591</v>
      </c>
      <c r="QN21" s="1" t="n">
        <v>57</v>
      </c>
      <c r="QO21" s="1" t="n">
        <f aca="false">QN21/PG21</f>
        <v>30.6451612903226</v>
      </c>
      <c r="QP21" s="1" t="n">
        <v>115</v>
      </c>
      <c r="QQ21" s="1" t="n">
        <f aca="false">QP21/PG21</f>
        <v>61.8279569892473</v>
      </c>
      <c r="QR21" s="1" t="n">
        <v>58</v>
      </c>
      <c r="QS21" s="1" t="n">
        <f aca="false">QR21/PG21</f>
        <v>31.1827956989247</v>
      </c>
      <c r="QT21" s="1" t="n">
        <f aca="false">QP21-QR21</f>
        <v>57</v>
      </c>
      <c r="QU21" s="1" t="n">
        <v>49</v>
      </c>
      <c r="QV21" s="1" t="n">
        <v>23.3</v>
      </c>
      <c r="QW21" s="1" t="n">
        <v>14.3</v>
      </c>
      <c r="QX21" s="1" t="n">
        <f aca="false">QV21/PG21</f>
        <v>12.5268817204301</v>
      </c>
      <c r="QY21" s="1" t="n">
        <f aca="false">QW21/PG21</f>
        <v>7.68817204301075</v>
      </c>
      <c r="QZ21" s="23" t="n">
        <f aca="false">(QV21-QW21)/QV21</f>
        <v>0.386266094420601</v>
      </c>
      <c r="RA21" s="1" t="n">
        <v>107</v>
      </c>
      <c r="RB21" s="1" t="n">
        <v>66</v>
      </c>
      <c r="RC21" s="1" t="n">
        <f aca="false">RB21+(RA21-RB21)/3</f>
        <v>79.6666666666667</v>
      </c>
      <c r="RD21" s="1" t="n">
        <v>70</v>
      </c>
      <c r="RE21" s="1" t="n">
        <v>8</v>
      </c>
      <c r="RF21" s="1" t="n">
        <v>50</v>
      </c>
      <c r="RG21" s="1" t="n">
        <f aca="false">RF21/PG21</f>
        <v>26.8817204301075</v>
      </c>
      <c r="RH21" s="1" t="n">
        <v>8</v>
      </c>
      <c r="RI21" s="1" t="n">
        <f aca="false">RE21+RF21+RH21</f>
        <v>66</v>
      </c>
      <c r="RJ21" s="1" t="n">
        <v>32</v>
      </c>
      <c r="RK21" s="23" t="n">
        <f aca="false">(RF21-RJ21)/RF21</f>
        <v>0.36</v>
      </c>
      <c r="RL21" s="1" t="n">
        <v>64</v>
      </c>
      <c r="RM21" s="1" t="n">
        <f aca="false">(RE21+RH21)/RF21</f>
        <v>0.32</v>
      </c>
      <c r="RN21" s="1" t="n">
        <f aca="false">(0.8*(1.04*(POWER(RI21,3)-POWER(RF21,3)))+0.6)/1000</f>
        <v>135.197272</v>
      </c>
      <c r="RO21" s="1" t="n">
        <f aca="false">RN21/PG21</f>
        <v>72.6867053763441</v>
      </c>
      <c r="RP21" s="1" t="n">
        <v>52</v>
      </c>
      <c r="RQ21" s="1" t="n">
        <v>55</v>
      </c>
      <c r="RR21" s="23" t="n">
        <f aca="false">RP21/RQ21</f>
        <v>0.945454545454545</v>
      </c>
      <c r="RS21" s="1" t="n">
        <v>198</v>
      </c>
      <c r="RT21" s="1" t="n">
        <v>14</v>
      </c>
      <c r="RU21" s="23" t="n">
        <f aca="false">RP21/RT21</f>
        <v>3.71428571428571</v>
      </c>
      <c r="RV21" s="1" t="n">
        <v>23.5</v>
      </c>
      <c r="RW21" s="1" t="n">
        <f aca="false">((3.14*POWER(QA21,2)/4)*RV21*RD21)/1000</f>
        <v>5.69474325</v>
      </c>
      <c r="RX21" s="1" t="n">
        <f aca="false">RW21/RD21*1000</f>
        <v>81.353475</v>
      </c>
      <c r="RY21" s="1" t="n">
        <f aca="false">RW21/PG21</f>
        <v>3.06168991935484</v>
      </c>
      <c r="RZ21" s="1" t="n">
        <v>11.2</v>
      </c>
      <c r="SA21" s="1" t="n">
        <v>-1</v>
      </c>
      <c r="SB21" s="1" t="n">
        <v>39</v>
      </c>
      <c r="SC21" s="1" t="n">
        <v>22</v>
      </c>
      <c r="SD21" s="23" t="n">
        <f aca="false">SB21/SC21</f>
        <v>1.77272727272727</v>
      </c>
      <c r="SE21" s="1" t="n">
        <v>178</v>
      </c>
      <c r="SF21" s="1" t="n">
        <v>12</v>
      </c>
      <c r="SG21" s="1" t="n">
        <v>72</v>
      </c>
      <c r="SH21" s="1" t="n">
        <f aca="false">SG21/PG21</f>
        <v>38.7096774193548</v>
      </c>
      <c r="SI21" s="1" t="n">
        <v>58</v>
      </c>
      <c r="SJ21" s="1" t="n">
        <f aca="false">SI21/PG21</f>
        <v>31.1827956989247</v>
      </c>
      <c r="SK21" s="1" t="n">
        <v>106</v>
      </c>
      <c r="SL21" s="1" t="n">
        <f aca="false">SK21/PG21</f>
        <v>56.989247311828</v>
      </c>
      <c r="SM21" s="1" t="n">
        <v>57</v>
      </c>
      <c r="SN21" s="1" t="n">
        <f aca="false">SM21/PG21</f>
        <v>30.6451612903226</v>
      </c>
      <c r="SO21" s="1" t="n">
        <f aca="false">SK21-SM21</f>
        <v>49</v>
      </c>
      <c r="SP21" s="1" t="n">
        <v>51</v>
      </c>
      <c r="SQ21" s="1" t="n">
        <v>23.8</v>
      </c>
      <c r="SR21" s="1" t="n">
        <v>11.3</v>
      </c>
      <c r="SS21" s="1" t="n">
        <f aca="false">SQ21/PG21</f>
        <v>12.7956989247312</v>
      </c>
      <c r="ST21" s="1" t="n">
        <f aca="false">SR21/PG21</f>
        <v>6.0752688172043</v>
      </c>
      <c r="SU21" s="23" t="n">
        <f aca="false">(SQ21-SR21)/SQ21</f>
        <v>0.525210084033613</v>
      </c>
      <c r="SV21" s="1" t="n">
        <v>106</v>
      </c>
      <c r="SW21" s="1" t="n">
        <v>67</v>
      </c>
      <c r="SX21" s="1" t="n">
        <f aca="false">SW21+(SV21-SW21)/3</f>
        <v>80</v>
      </c>
      <c r="SY21" s="1" t="n">
        <v>64</v>
      </c>
      <c r="SZ21" s="1" t="n">
        <v>9</v>
      </c>
      <c r="TA21" s="1" t="n">
        <v>49</v>
      </c>
      <c r="TB21" s="1" t="n">
        <f aca="false">TA21/PG21</f>
        <v>26.3440860215054</v>
      </c>
      <c r="TC21" s="1" t="n">
        <v>8</v>
      </c>
      <c r="TD21" s="1" t="n">
        <f aca="false">SZ21+TA21+TC21</f>
        <v>66</v>
      </c>
      <c r="TE21" s="1" t="n">
        <v>30</v>
      </c>
      <c r="TF21" s="23" t="n">
        <f aca="false">(TA21-TE21)/TA21</f>
        <v>0.387755102040816</v>
      </c>
      <c r="TG21" s="1" t="n">
        <v>69</v>
      </c>
      <c r="TH21" s="1" t="n">
        <f aca="false">(SZ21+TC21)/TA21</f>
        <v>0.346938775510204</v>
      </c>
      <c r="TI21" s="1" t="n">
        <f aca="false">(0.8*(1.04*(POWER(TD21,3)-POWER(TA21,3)))+0.6)/1000</f>
        <v>141.313304</v>
      </c>
      <c r="TJ21" s="1" t="n">
        <f aca="false">TI21/PG21</f>
        <v>75.9748946236559</v>
      </c>
      <c r="TK21" s="1" t="n">
        <v>57</v>
      </c>
      <c r="TL21" s="1" t="n">
        <v>51</v>
      </c>
      <c r="TM21" s="23" t="n">
        <f aca="false">TK21/TL21</f>
        <v>1.11764705882353</v>
      </c>
      <c r="TN21" s="1" t="n">
        <v>208</v>
      </c>
      <c r="TO21" s="1" t="n">
        <v>16</v>
      </c>
      <c r="TP21" s="23" t="n">
        <f aca="false">TK21/TO21</f>
        <v>3.5625</v>
      </c>
      <c r="TQ21" s="1" t="n">
        <v>22.7</v>
      </c>
      <c r="TR21" s="1" t="n">
        <f aca="false">((3.14*POWER(QA21,2)/4)*TQ21*SY21)/1000</f>
        <v>5.02937568</v>
      </c>
      <c r="TS21" s="1" t="n">
        <f aca="false">TR21/SY21*1000</f>
        <v>78.583995</v>
      </c>
      <c r="TT21" s="1" t="n">
        <f aca="false">TR21/PG21</f>
        <v>2.70396541935484</v>
      </c>
      <c r="TU21" s="1" t="n">
        <v>14.2</v>
      </c>
      <c r="TV21" s="1" t="n">
        <v>-1</v>
      </c>
      <c r="TW21" s="1" t="n">
        <v>41</v>
      </c>
      <c r="TX21" s="1" t="n">
        <v>22</v>
      </c>
      <c r="TY21" s="23" t="n">
        <f aca="false">TW21/TX21</f>
        <v>1.86363636363636</v>
      </c>
      <c r="TZ21" s="1" t="n">
        <v>213</v>
      </c>
      <c r="UA21" s="1" t="n">
        <v>12</v>
      </c>
      <c r="UB21" s="1" t="n">
        <v>78</v>
      </c>
      <c r="UC21" s="1" t="n">
        <f aca="false">UB21/PG21</f>
        <v>41.9354838709677</v>
      </c>
      <c r="UD21" s="1" t="n">
        <v>56</v>
      </c>
      <c r="UE21" s="1" t="n">
        <f aca="false">UD21/PG21</f>
        <v>30.1075268817204</v>
      </c>
      <c r="UF21" s="1" t="n">
        <v>110</v>
      </c>
      <c r="UG21" s="1" t="n">
        <f aca="false">UF21/PG21</f>
        <v>59.1397849462366</v>
      </c>
      <c r="UH21" s="1" t="n">
        <v>59</v>
      </c>
      <c r="UI21" s="1" t="n">
        <f aca="false">UH21/PG21</f>
        <v>31.7204301075269</v>
      </c>
      <c r="UJ21" s="1" t="n">
        <f aca="false">UF21-UH21</f>
        <v>51</v>
      </c>
      <c r="UK21" s="1" t="n">
        <v>46</v>
      </c>
      <c r="UL21" s="1" t="n">
        <v>25</v>
      </c>
      <c r="UM21" s="1" t="n">
        <v>12.5</v>
      </c>
      <c r="UN21" s="1" t="n">
        <f aca="false">UL21/PG21</f>
        <v>13.4408602150538</v>
      </c>
      <c r="UO21" s="1" t="n">
        <f aca="false">UM21/PG21</f>
        <v>6.72043010752688</v>
      </c>
      <c r="UP21" s="23" t="n">
        <f aca="false">(UL21-UM21)/UL21</f>
        <v>0.5</v>
      </c>
      <c r="UQ21" s="1" t="n">
        <v>100</v>
      </c>
      <c r="UR21" s="1" t="n">
        <v>63</v>
      </c>
      <c r="US21" s="1" t="n">
        <f aca="false">UR21+(UQ21-UR21)/3</f>
        <v>75.3333333333333</v>
      </c>
      <c r="UT21" s="1" t="n">
        <v>65</v>
      </c>
      <c r="UU21" s="1" t="n">
        <v>9</v>
      </c>
      <c r="UV21" s="1" t="n">
        <v>54</v>
      </c>
      <c r="UW21" s="1" t="n">
        <f aca="false">UV21/PG21</f>
        <v>29.0322580645161</v>
      </c>
      <c r="UX21" s="1" t="n">
        <v>9</v>
      </c>
      <c r="UY21" s="1" t="n">
        <f aca="false">UU21+UV21+UX21</f>
        <v>72</v>
      </c>
      <c r="UZ21" s="1" t="n">
        <v>35</v>
      </c>
      <c r="VA21" s="23" t="n">
        <f aca="false">(UV21-UZ21)/UV21</f>
        <v>0.351851851851852</v>
      </c>
      <c r="VB21" s="1" t="n">
        <v>64</v>
      </c>
      <c r="VC21" s="1" t="n">
        <f aca="false">(UU21+UX21)/UV21</f>
        <v>0.333333333333333</v>
      </c>
      <c r="VD21" s="1" t="n">
        <f aca="false">(0.8*(1.04*(POWER(UY21,3)-POWER(UV21,3)))+0.6)/1000</f>
        <v>179.532888</v>
      </c>
      <c r="VE21" s="1" t="n">
        <f aca="false">VD21/PG21</f>
        <v>96.5230580645162</v>
      </c>
      <c r="VF21" s="1" t="n">
        <v>53</v>
      </c>
      <c r="VG21" s="1" t="n">
        <v>53</v>
      </c>
      <c r="VH21" s="23" t="n">
        <f aca="false">VF21/VG21</f>
        <v>1</v>
      </c>
      <c r="VI21" s="1" t="n">
        <v>216</v>
      </c>
      <c r="VJ21" s="1" t="n">
        <v>13</v>
      </c>
      <c r="VK21" s="23" t="n">
        <f aca="false">VF21/VJ21</f>
        <v>4.07692307692308</v>
      </c>
      <c r="VL21" s="1" t="n">
        <v>20.2</v>
      </c>
      <c r="VM21" s="1" t="n">
        <f aca="false">((3.14*POWER(QA21,2)/4)*VL21*UT21)/1000</f>
        <v>4.54540905</v>
      </c>
      <c r="VN21" s="1" t="n">
        <f aca="false">VM21/UT21*1000</f>
        <v>69.92937</v>
      </c>
      <c r="VO21" s="1" t="n">
        <f aca="false">VM21/PG21</f>
        <v>2.44376830645161</v>
      </c>
      <c r="VP21" s="1" t="n">
        <v>17</v>
      </c>
      <c r="VQ21" s="1" t="n">
        <v>22</v>
      </c>
      <c r="VR21" s="1" t="n">
        <v>40</v>
      </c>
      <c r="VS21" s="1" t="n">
        <v>25</v>
      </c>
      <c r="VT21" s="23" t="n">
        <f aca="false">VR21/VS21</f>
        <v>1.6</v>
      </c>
      <c r="VU21" s="1" t="n">
        <v>185</v>
      </c>
      <c r="VV21" s="1" t="n">
        <v>14</v>
      </c>
      <c r="VW21" s="1" t="n">
        <v>85</v>
      </c>
      <c r="VX21" s="1" t="n">
        <f aca="false">VW21/PG21</f>
        <v>45.6989247311828</v>
      </c>
      <c r="VY21" s="1" t="n">
        <v>53</v>
      </c>
      <c r="VZ21" s="1" t="n">
        <f aca="false">VY21/PG21</f>
        <v>28.494623655914</v>
      </c>
      <c r="WA21" s="1" t="n">
        <v>121</v>
      </c>
      <c r="WB21" s="1" t="n">
        <f aca="false">WA21/PG21</f>
        <v>65.0537634408602</v>
      </c>
      <c r="WC21" s="1" t="n">
        <v>60</v>
      </c>
      <c r="WD21" s="1" t="n">
        <f aca="false">WC21/PG21</f>
        <v>32.258064516129</v>
      </c>
      <c r="WE21" s="1" t="n">
        <f aca="false">WA21-WC21</f>
        <v>61</v>
      </c>
      <c r="WF21" s="1" t="n">
        <v>55</v>
      </c>
      <c r="WG21" s="1" t="n">
        <v>26.4</v>
      </c>
      <c r="WH21" s="1" t="n">
        <v>16.3</v>
      </c>
      <c r="WI21" s="1" t="n">
        <f aca="false">WG21/PG21</f>
        <v>14.1935483870968</v>
      </c>
      <c r="WJ21" s="1" t="n">
        <f aca="false">WH21/PG21</f>
        <v>8.76344086021505</v>
      </c>
      <c r="WK21" s="23" t="n">
        <f aca="false">(WG21-WH21)/WG21</f>
        <v>0.382575757575757</v>
      </c>
      <c r="WL21" s="1" t="n">
        <v>97</v>
      </c>
      <c r="WM21" s="1" t="n">
        <v>56</v>
      </c>
      <c r="WN21" s="1" t="n">
        <v>69.6666666666667</v>
      </c>
      <c r="WO21" s="1" t="n">
        <v>57</v>
      </c>
      <c r="WP21" s="1" t="n">
        <v>8</v>
      </c>
      <c r="WQ21" s="1" t="n">
        <v>55</v>
      </c>
      <c r="WR21" s="1" t="n">
        <v>29.5698924731183</v>
      </c>
      <c r="WS21" s="1" t="n">
        <v>8</v>
      </c>
      <c r="WT21" s="1" t="n">
        <v>71</v>
      </c>
      <c r="WU21" s="1" t="n">
        <v>36</v>
      </c>
      <c r="WV21" s="23" t="n">
        <v>0.345454545454545</v>
      </c>
      <c r="WW21" s="1" t="n">
        <v>72</v>
      </c>
      <c r="WX21" s="1" t="n">
        <v>0.290909090909091</v>
      </c>
      <c r="WY21" s="1" t="n">
        <v>159.358552</v>
      </c>
      <c r="WZ21" s="1" t="n">
        <v>85.6766408602151</v>
      </c>
      <c r="XA21" s="1" t="n">
        <v>66</v>
      </c>
      <c r="XB21" s="1" t="n">
        <v>63</v>
      </c>
      <c r="XC21" s="23" t="n">
        <v>1.04761904761905</v>
      </c>
      <c r="XD21" s="1" t="n">
        <v>169</v>
      </c>
      <c r="XE21" s="1" t="n">
        <v>12</v>
      </c>
      <c r="XF21" s="23" t="n">
        <v>5.5</v>
      </c>
      <c r="XG21" s="1" t="n">
        <v>24.9</v>
      </c>
      <c r="XH21" s="1" t="n">
        <v>4.913403705</v>
      </c>
      <c r="XI21" s="1" t="n">
        <f aca="false">XH21/WO21*1000</f>
        <v>86.200065</v>
      </c>
      <c r="XJ21" s="1" t="n">
        <v>2.64161489516129</v>
      </c>
      <c r="XK21" s="1" t="n">
        <v>26.5</v>
      </c>
      <c r="XL21" s="1" t="n">
        <v>-1</v>
      </c>
      <c r="XM21" s="1" t="n">
        <v>37</v>
      </c>
      <c r="XN21" s="1" t="n">
        <v>22</v>
      </c>
      <c r="XO21" s="23" t="n">
        <v>1.68181818181818</v>
      </c>
      <c r="XP21" s="1" t="n">
        <v>290</v>
      </c>
      <c r="XQ21" s="1" t="n">
        <v>16</v>
      </c>
      <c r="XR21" s="1" t="n">
        <v>90</v>
      </c>
      <c r="XS21" s="1" t="n">
        <v>48.3870967741935</v>
      </c>
      <c r="XT21" s="1" t="n">
        <v>67</v>
      </c>
      <c r="XU21" s="1" t="n">
        <v>36.0215053763441</v>
      </c>
      <c r="XV21" s="1" t="n">
        <v>106</v>
      </c>
      <c r="XW21" s="1" t="n">
        <v>56.989247311828</v>
      </c>
      <c r="XX21" s="1" t="n">
        <v>56</v>
      </c>
      <c r="XY21" s="1" t="n">
        <v>30.1075268817204</v>
      </c>
      <c r="XZ21" s="1" t="n">
        <v>50</v>
      </c>
      <c r="YA21" s="1" t="n">
        <v>47</v>
      </c>
      <c r="YB21" s="1" t="n">
        <v>26.8</v>
      </c>
      <c r="YC21" s="1" t="n">
        <v>13.4</v>
      </c>
      <c r="YD21" s="1" t="n">
        <v>14.4086021505376</v>
      </c>
      <c r="YE21" s="1" t="n">
        <v>7.20430107526882</v>
      </c>
      <c r="YF21" s="23" t="n">
        <v>0.5</v>
      </c>
      <c r="YG21" s="1" t="n">
        <v>116</v>
      </c>
      <c r="YH21" s="1" t="n">
        <v>69</v>
      </c>
      <c r="YI21" s="1" t="n">
        <v>84.6666666666667</v>
      </c>
      <c r="YJ21" s="1" t="n">
        <v>50</v>
      </c>
      <c r="YK21" s="1" t="n">
        <v>9</v>
      </c>
      <c r="YL21" s="1" t="n">
        <v>54</v>
      </c>
      <c r="YM21" s="1" t="n">
        <v>29.0322580645161</v>
      </c>
      <c r="YN21" s="1" t="n">
        <v>9</v>
      </c>
      <c r="YO21" s="1" t="n">
        <v>72</v>
      </c>
      <c r="YP21" s="1" t="n">
        <v>37</v>
      </c>
      <c r="YQ21" s="23" t="n">
        <v>0.314814814814815</v>
      </c>
      <c r="YR21" s="1" t="n">
        <v>60</v>
      </c>
      <c r="YS21" s="1" t="n">
        <v>0.333333333333333</v>
      </c>
      <c r="YT21" s="1" t="n">
        <v>179.532888</v>
      </c>
      <c r="YU21" s="1" t="n">
        <v>96.5230580645162</v>
      </c>
      <c r="YV21" s="1" t="n">
        <v>61</v>
      </c>
      <c r="YW21" s="1" t="n">
        <v>48</v>
      </c>
      <c r="YX21" s="23" t="n">
        <v>1.27083333333333</v>
      </c>
      <c r="YY21" s="1" t="n">
        <v>185</v>
      </c>
      <c r="YZ21" s="1" t="n">
        <v>18</v>
      </c>
      <c r="ZA21" s="23" t="n">
        <v>3.38888888888889</v>
      </c>
      <c r="ZB21" s="1" t="n">
        <v>19.5</v>
      </c>
      <c r="ZC21" s="1" t="n">
        <v>3.37530375</v>
      </c>
      <c r="ZD21" s="1" t="n">
        <f aca="false">ZC21/YJ21*1000</f>
        <v>67.506075</v>
      </c>
      <c r="ZE21" s="1" t="n">
        <v>1.81467943548387</v>
      </c>
      <c r="ZF21" s="1" t="n">
        <v>20.3</v>
      </c>
      <c r="ZG21" s="1" t="n">
        <v>21</v>
      </c>
      <c r="ZH21" s="1" t="n">
        <v>61</v>
      </c>
      <c r="ZI21" s="1" t="n">
        <v>20</v>
      </c>
      <c r="ZJ21" s="23" t="n">
        <v>3.05</v>
      </c>
      <c r="ZK21" s="1" t="n">
        <v>197</v>
      </c>
      <c r="ZL21" s="1" t="n">
        <v>13</v>
      </c>
      <c r="ZM21" s="1" t="n">
        <v>84</v>
      </c>
      <c r="ZN21" s="1" t="n">
        <v>45.1612903225806</v>
      </c>
      <c r="ZO21" s="1" t="n">
        <v>69</v>
      </c>
      <c r="ZP21" s="1" t="n">
        <v>37.0967741935484</v>
      </c>
      <c r="ZQ21" s="1" t="n">
        <v>159</v>
      </c>
      <c r="ZR21" s="1" t="n">
        <v>85.4838709677419</v>
      </c>
      <c r="ZS21" s="1" t="n">
        <v>74</v>
      </c>
      <c r="ZT21" s="1" t="n">
        <v>39.7849462365591</v>
      </c>
      <c r="ZU21" s="1" t="n">
        <v>85</v>
      </c>
      <c r="ZV21" s="1" t="n">
        <v>53</v>
      </c>
      <c r="ZW21" s="1" t="n">
        <v>23.5</v>
      </c>
      <c r="ZX21" s="1" t="n">
        <v>13.2</v>
      </c>
      <c r="ZY21" s="1" t="n">
        <v>12.6344086021505</v>
      </c>
      <c r="ZZ21" s="1" t="n">
        <v>7.09677419354839</v>
      </c>
      <c r="AAA21" s="23" t="n">
        <v>0.438297872340426</v>
      </c>
      <c r="AAB21" s="1" t="n">
        <v>115</v>
      </c>
      <c r="AAC21" s="1" t="n">
        <v>70</v>
      </c>
      <c r="AAD21" s="1" t="n">
        <v>85</v>
      </c>
      <c r="AAE21" s="1" t="n">
        <v>47</v>
      </c>
      <c r="AAF21" s="1" t="n">
        <v>8</v>
      </c>
      <c r="AAG21" s="1" t="n">
        <v>53</v>
      </c>
      <c r="AAH21" s="1" t="n">
        <v>28.494623655914</v>
      </c>
      <c r="AAI21" s="1" t="n">
        <v>9</v>
      </c>
      <c r="AAJ21" s="1" t="n">
        <v>70</v>
      </c>
      <c r="AAK21" s="1" t="n">
        <v>32</v>
      </c>
      <c r="AAL21" s="23" t="n">
        <v>0.39622641509434</v>
      </c>
      <c r="AAM21" s="1" t="n">
        <v>70</v>
      </c>
      <c r="AAN21" s="1" t="n">
        <v>0.320754716981132</v>
      </c>
      <c r="AAO21" s="1" t="n">
        <v>161.510936</v>
      </c>
      <c r="AAP21" s="1" t="n">
        <v>86.8338365591398</v>
      </c>
      <c r="AAQ21" s="1" t="n">
        <v>70</v>
      </c>
      <c r="AAR21" s="1" t="n">
        <v>42</v>
      </c>
      <c r="AAS21" s="23" t="n">
        <v>1.66666666666667</v>
      </c>
      <c r="AAT21" s="1" t="n">
        <v>189</v>
      </c>
      <c r="AAU21" s="1" t="n">
        <v>17</v>
      </c>
      <c r="AAV21" s="23" t="n">
        <v>4.11764705882353</v>
      </c>
      <c r="AAW21" s="1" t="n">
        <v>22.2</v>
      </c>
      <c r="AAX21" s="1" t="n">
        <v>3.61209429</v>
      </c>
      <c r="AAY21" s="1" t="n">
        <f aca="false">AAX21/AAE21*1000</f>
        <v>76.85307</v>
      </c>
      <c r="AAZ21" s="1" t="n">
        <v>1.94198617741935</v>
      </c>
      <c r="ABA21" s="1" t="n">
        <v>18.8</v>
      </c>
      <c r="ABB21" s="1" t="n">
        <v>-1</v>
      </c>
      <c r="ABC21" s="1" t="n">
        <v>63</v>
      </c>
      <c r="ABD21" s="1" t="n">
        <v>23</v>
      </c>
      <c r="ABE21" s="23" t="n">
        <v>2.73913043478261</v>
      </c>
      <c r="ABF21" s="1" t="n">
        <v>189</v>
      </c>
      <c r="ABG21" s="1" t="n">
        <v>-1</v>
      </c>
      <c r="ABH21" s="1" t="n">
        <v>72</v>
      </c>
      <c r="ABI21" s="1" t="n">
        <v>38.7096774193548</v>
      </c>
      <c r="ABJ21" s="1" t="n">
        <v>67</v>
      </c>
      <c r="ABK21" s="1" t="n">
        <v>36.0215053763441</v>
      </c>
      <c r="ABL21" s="1" t="n">
        <v>114</v>
      </c>
      <c r="ABM21" s="1" t="n">
        <v>61.2903225806452</v>
      </c>
      <c r="ABN21" s="1" t="n">
        <v>62</v>
      </c>
      <c r="ABO21" s="1" t="n">
        <v>33.3333333333333</v>
      </c>
      <c r="ABP21" s="1" t="n">
        <v>52</v>
      </c>
      <c r="ABQ21" s="1" t="n">
        <v>55</v>
      </c>
      <c r="ABR21" s="1" t="n">
        <v>20</v>
      </c>
      <c r="ABS21" s="1" t="n">
        <v>10.9</v>
      </c>
      <c r="ABT21" s="1" t="n">
        <v>10.752688172043</v>
      </c>
      <c r="ABU21" s="1" t="n">
        <v>5.86021505376344</v>
      </c>
      <c r="ABV21" s="23" t="n">
        <v>0.455</v>
      </c>
      <c r="ABW21" s="1" t="n">
        <v>118</v>
      </c>
      <c r="ABX21" s="1" t="n">
        <v>80</v>
      </c>
      <c r="ABY21" s="1" t="n">
        <v>92.6666666666667</v>
      </c>
      <c r="ABZ21" s="1" t="n">
        <v>60</v>
      </c>
      <c r="ACA21" s="1" t="n">
        <v>9</v>
      </c>
      <c r="ACB21" s="1" t="n">
        <v>53</v>
      </c>
      <c r="ACC21" s="1" t="n">
        <v>28.494623655914</v>
      </c>
      <c r="ACD21" s="1" t="n">
        <v>10</v>
      </c>
      <c r="ACE21" s="1" t="n">
        <v>72</v>
      </c>
      <c r="ACF21" s="1" t="n">
        <v>34</v>
      </c>
      <c r="ACG21" s="23" t="n">
        <v>0.358490566037736</v>
      </c>
      <c r="ACH21" s="1" t="n">
        <v>64</v>
      </c>
      <c r="ACI21" s="1" t="n">
        <v>0.358490566037736</v>
      </c>
      <c r="ACJ21" s="1" t="n">
        <v>186.677272</v>
      </c>
      <c r="ACK21" s="1" t="n">
        <v>100.364124731183</v>
      </c>
      <c r="ACL21" s="1" t="n">
        <v>66</v>
      </c>
      <c r="ACM21" s="1" t="n">
        <v>53</v>
      </c>
      <c r="ACN21" s="23" t="n">
        <v>1.24528301886792</v>
      </c>
      <c r="ACO21" s="1" t="n">
        <v>215</v>
      </c>
      <c r="ACP21" s="1" t="n">
        <v>18</v>
      </c>
      <c r="ACQ21" s="23" t="n">
        <v>3.66666666666667</v>
      </c>
      <c r="ACR21" s="1" t="n">
        <v>22.1</v>
      </c>
      <c r="ACS21" s="1" t="n">
        <v>4.5904131</v>
      </c>
      <c r="ACT21" s="1" t="n">
        <f aca="false">ACS21/ABZ21*1000</f>
        <v>76.506885</v>
      </c>
      <c r="ACU21" s="1" t="n">
        <v>2.46796403225806</v>
      </c>
      <c r="ACV21" s="1" t="n">
        <v>20.5</v>
      </c>
      <c r="ACW21" s="1" t="n">
        <v>-1</v>
      </c>
      <c r="ACX21" s="1" t="n">
        <v>56</v>
      </c>
      <c r="ACY21" s="1" t="n">
        <v>22</v>
      </c>
      <c r="ACZ21" s="23" t="n">
        <v>2.54545454545455</v>
      </c>
      <c r="ADA21" s="1" t="n">
        <v>185</v>
      </c>
      <c r="ADB21" s="1" t="n">
        <v>15</v>
      </c>
      <c r="ADC21" s="1" t="n">
        <v>73</v>
      </c>
      <c r="ADD21" s="1" t="n">
        <v>39.247311827957</v>
      </c>
      <c r="ADE21" s="1" t="n">
        <v>60</v>
      </c>
      <c r="ADF21" s="1" t="n">
        <v>32.258064516129</v>
      </c>
      <c r="ADG21" s="1" t="n">
        <v>121</v>
      </c>
      <c r="ADH21" s="1" t="n">
        <v>65.0537634408602</v>
      </c>
      <c r="ADI21" s="1" t="n">
        <v>63</v>
      </c>
      <c r="ADJ21" s="1" t="n">
        <v>33.8709677419355</v>
      </c>
      <c r="ADK21" s="1" t="n">
        <v>58</v>
      </c>
      <c r="ADL21" s="1" t="n">
        <v>55</v>
      </c>
      <c r="ADM21" s="1" t="n">
        <v>22.8</v>
      </c>
      <c r="ADN21" s="1" t="n">
        <v>11</v>
      </c>
      <c r="ADO21" s="1" t="n">
        <v>12.258064516129</v>
      </c>
      <c r="ADP21" s="1" t="n">
        <v>5.91397849462366</v>
      </c>
      <c r="ADQ21" s="23" t="n">
        <v>0.517543859649123</v>
      </c>
    </row>
    <row r="22" s="1" customFormat="true" ht="21" hidden="false" customHeight="false" outlineLevel="0" collapsed="false">
      <c r="A22" s="58"/>
      <c r="W22" s="2"/>
      <c r="DV22" s="83"/>
      <c r="DW22" s="83"/>
      <c r="DX22" s="84"/>
      <c r="DY22" s="83"/>
      <c r="DZ22" s="83"/>
      <c r="EA22" s="83"/>
      <c r="EB22" s="83"/>
      <c r="EC22" s="83"/>
      <c r="ED22" s="83"/>
      <c r="EE22" s="83"/>
      <c r="EF22" s="83"/>
      <c r="EG22" s="84"/>
      <c r="EH22" s="83"/>
      <c r="EI22" s="83"/>
      <c r="EJ22" s="83"/>
      <c r="EK22" s="83"/>
      <c r="EL22" s="83"/>
      <c r="EM22" s="83"/>
      <c r="EN22" s="83"/>
      <c r="ES22" s="85"/>
      <c r="ET22" s="85"/>
      <c r="EU22" s="83"/>
      <c r="EV22" s="83"/>
      <c r="EW22" s="83"/>
      <c r="EX22" s="84"/>
      <c r="EY22" s="83"/>
      <c r="EZ22" s="83"/>
      <c r="FA22" s="83"/>
      <c r="FB22" s="83"/>
      <c r="FC22" s="83"/>
      <c r="FD22" s="83"/>
      <c r="FE22" s="83"/>
      <c r="FF22" s="83"/>
      <c r="FG22" s="84"/>
      <c r="FH22" s="83"/>
      <c r="FI22" s="83"/>
      <c r="FJ22" s="84"/>
      <c r="FK22" s="83"/>
      <c r="FL22" s="83"/>
      <c r="FM22" s="83"/>
      <c r="FN22" s="83"/>
      <c r="FO22" s="83"/>
      <c r="FP22" s="83"/>
      <c r="FQ22" s="83"/>
      <c r="FR22" s="83"/>
      <c r="FS22" s="84"/>
      <c r="FT22" s="83"/>
      <c r="FU22" s="83"/>
      <c r="FV22" s="83"/>
      <c r="FW22" s="83"/>
      <c r="FX22" s="83"/>
      <c r="FY22" s="83"/>
      <c r="FZ22" s="83"/>
      <c r="GE22" s="85"/>
      <c r="GF22" s="85"/>
      <c r="GG22" s="83"/>
      <c r="GH22" s="83"/>
      <c r="GI22" s="83"/>
      <c r="GJ22" s="84"/>
      <c r="GK22" s="83"/>
      <c r="GL22" s="83"/>
      <c r="GM22" s="83"/>
      <c r="GN22" s="83"/>
      <c r="GO22" s="83"/>
      <c r="GP22" s="83"/>
      <c r="GQ22" s="83"/>
      <c r="GR22" s="83"/>
      <c r="GS22" s="84"/>
      <c r="GT22" s="83"/>
      <c r="GU22" s="83"/>
      <c r="GV22" s="83"/>
      <c r="GW22" s="83"/>
      <c r="GX22" s="83"/>
      <c r="GY22" s="83"/>
      <c r="GZ22" s="83"/>
      <c r="HA22" s="83"/>
      <c r="HB22" s="84"/>
      <c r="HC22" s="83"/>
      <c r="HD22" s="83"/>
      <c r="HE22" s="83"/>
      <c r="HF22" s="83"/>
      <c r="HG22" s="83"/>
      <c r="HH22" s="83"/>
      <c r="HI22" s="83"/>
      <c r="HJ22" s="84"/>
      <c r="HK22" s="83"/>
      <c r="HL22" s="83"/>
      <c r="HM22" s="83"/>
      <c r="HN22" s="83"/>
      <c r="HO22" s="83"/>
      <c r="HP22" s="83"/>
      <c r="HQ22" s="83"/>
      <c r="HR22" s="83"/>
      <c r="HS22" s="84"/>
      <c r="HT22" s="83"/>
      <c r="HU22" s="83"/>
      <c r="HV22" s="83"/>
      <c r="HW22" s="83"/>
      <c r="HX22" s="83"/>
      <c r="HY22" s="83"/>
      <c r="HZ22" s="83"/>
      <c r="IA22" s="83"/>
      <c r="IB22" s="84"/>
      <c r="IC22" s="83"/>
      <c r="ID22" s="83"/>
      <c r="IE22" s="83"/>
      <c r="IF22" s="83"/>
      <c r="IG22" s="83"/>
      <c r="IH22" s="83"/>
      <c r="II22" s="83"/>
      <c r="IJ22" s="83"/>
      <c r="IK22" s="84"/>
      <c r="IL22" s="83"/>
      <c r="IM22" s="83"/>
      <c r="IN22" s="83"/>
      <c r="IO22" s="83"/>
      <c r="IP22" s="83"/>
      <c r="IQ22" s="83"/>
      <c r="IR22" s="83"/>
      <c r="IS22" s="83"/>
      <c r="IT22" s="84"/>
      <c r="IU22" s="83"/>
      <c r="IV22" s="83"/>
      <c r="IW22" s="83"/>
      <c r="IX22" s="83"/>
      <c r="IY22" s="83"/>
      <c r="IZ22" s="83"/>
      <c r="JA22" s="83"/>
      <c r="JB22" s="83"/>
      <c r="JC22" s="84"/>
      <c r="JD22" s="83"/>
      <c r="JE22" s="83"/>
      <c r="JF22" s="83"/>
      <c r="JG22" s="83"/>
      <c r="JH22" s="83"/>
      <c r="JI22" s="83"/>
      <c r="JJ22" s="83"/>
      <c r="JK22" s="83"/>
      <c r="JL22" s="84"/>
      <c r="JM22" s="83"/>
      <c r="JN22" s="83"/>
      <c r="JO22" s="83"/>
      <c r="JP22" s="83"/>
      <c r="JQ22" s="83"/>
      <c r="JR22" s="83"/>
      <c r="JS22" s="83"/>
      <c r="JT22" s="83"/>
      <c r="JU22" s="84"/>
      <c r="JV22" s="83"/>
      <c r="JW22" s="83"/>
      <c r="JX22" s="83"/>
      <c r="JY22" s="83"/>
      <c r="JZ22" s="83"/>
      <c r="KA22" s="83"/>
      <c r="KB22" s="83"/>
      <c r="KC22" s="83"/>
      <c r="KD22" s="84"/>
      <c r="KE22" s="83"/>
      <c r="KF22" s="83"/>
      <c r="KG22" s="83"/>
      <c r="KH22" s="83"/>
      <c r="KI22" s="83"/>
      <c r="KJ22" s="83"/>
      <c r="KK22" s="83"/>
      <c r="KL22" s="83"/>
      <c r="KM22" s="84"/>
      <c r="KN22" s="83"/>
      <c r="KO22" s="83"/>
      <c r="KP22" s="83"/>
      <c r="KQ22" s="83"/>
      <c r="KR22" s="83"/>
      <c r="KS22" s="83"/>
      <c r="KT22" s="83"/>
      <c r="KU22" s="83"/>
      <c r="KV22" s="84"/>
      <c r="KW22" s="83"/>
      <c r="KX22" s="83"/>
      <c r="KY22" s="83"/>
      <c r="KZ22" s="83"/>
      <c r="LA22" s="83"/>
      <c r="LB22" s="83"/>
      <c r="LC22" s="83"/>
      <c r="LD22" s="83"/>
      <c r="LE22" s="84"/>
      <c r="LF22" s="83"/>
      <c r="LG22" s="83"/>
      <c r="LH22" s="83"/>
      <c r="LI22" s="83"/>
      <c r="LJ22" s="83"/>
      <c r="LK22" s="83"/>
      <c r="LL22" s="83"/>
      <c r="LM22" s="83"/>
      <c r="LN22" s="84"/>
      <c r="LO22" s="83"/>
      <c r="LP22" s="83"/>
      <c r="LQ22" s="83"/>
      <c r="LR22" s="83"/>
      <c r="LS22" s="83"/>
      <c r="LT22" s="83"/>
      <c r="LU22" s="83"/>
      <c r="LV22" s="83"/>
      <c r="LW22" s="84"/>
      <c r="LX22" s="83"/>
      <c r="LY22" s="83"/>
      <c r="LZ22" s="83"/>
      <c r="MA22" s="83"/>
      <c r="MB22" s="83"/>
      <c r="MC22" s="83"/>
      <c r="MD22" s="83"/>
      <c r="ME22" s="83"/>
      <c r="MF22" s="83"/>
      <c r="MG22" s="83"/>
      <c r="MH22" s="83"/>
      <c r="MI22" s="83"/>
      <c r="MJ22" s="83"/>
      <c r="MK22" s="83"/>
      <c r="ML22" s="83"/>
      <c r="MM22" s="83"/>
      <c r="MN22" s="83"/>
      <c r="MO22" s="83"/>
    </row>
    <row r="23" customFormat="false" ht="21" hidden="false" customHeight="false" outlineLevel="0" collapsed="false">
      <c r="DQ23" s="13"/>
      <c r="DR23" s="13"/>
      <c r="DS23" s="86"/>
      <c r="DT23" s="86"/>
      <c r="DU23" s="86"/>
      <c r="DV23" s="86"/>
      <c r="DW23" s="86"/>
      <c r="DX23" s="86"/>
      <c r="DY23" s="86"/>
      <c r="DZ23" s="86"/>
      <c r="EA23" s="87"/>
      <c r="EB23" s="86"/>
      <c r="EC23" s="86"/>
      <c r="ED23" s="86"/>
      <c r="EE23" s="86"/>
      <c r="EF23" s="86"/>
      <c r="EG23" s="86"/>
      <c r="EH23" s="86"/>
      <c r="EI23" s="86"/>
      <c r="EJ23" s="87"/>
      <c r="EK23" s="86"/>
      <c r="EL23" s="86"/>
      <c r="EM23" s="86"/>
      <c r="EN23" s="86"/>
      <c r="EO23" s="86"/>
      <c r="EP23" s="86"/>
      <c r="EQ23" s="86"/>
      <c r="ER23" s="86"/>
      <c r="ES23" s="87"/>
      <c r="ET23" s="86"/>
      <c r="EU23" s="86"/>
      <c r="EV23" s="86"/>
      <c r="EW23" s="86"/>
      <c r="EX23" s="86"/>
      <c r="EY23" s="86"/>
      <c r="EZ23" s="86"/>
      <c r="FA23" s="86"/>
      <c r="FB23" s="19"/>
      <c r="FC23" s="86"/>
      <c r="FD23" s="86"/>
      <c r="FE23" s="86"/>
      <c r="FF23" s="86"/>
      <c r="FG23" s="86"/>
      <c r="FH23" s="86"/>
      <c r="FI23" s="86"/>
      <c r="FJ23" s="86"/>
      <c r="FK23" s="87"/>
      <c r="FL23" s="86"/>
      <c r="FM23" s="86"/>
      <c r="FN23" s="86"/>
      <c r="FO23" s="86"/>
      <c r="FP23" s="86"/>
      <c r="FQ23" s="86"/>
      <c r="FR23" s="86"/>
      <c r="FS23" s="86"/>
      <c r="FT23" s="19"/>
      <c r="FU23" s="86"/>
      <c r="FV23" s="86"/>
      <c r="FW23" s="86"/>
      <c r="FX23" s="86"/>
      <c r="FY23" s="86"/>
      <c r="FZ23" s="86"/>
      <c r="GA23" s="86"/>
      <c r="GB23" s="86"/>
      <c r="GC23" s="87"/>
      <c r="GD23" s="86"/>
      <c r="GE23" s="86"/>
      <c r="GF23" s="86"/>
      <c r="GG23" s="86"/>
      <c r="GH23" s="86"/>
      <c r="GI23" s="86"/>
      <c r="GJ23" s="86"/>
      <c r="GK23" s="86"/>
      <c r="GL23" s="19"/>
      <c r="GM23" s="86"/>
      <c r="GN23" s="86"/>
      <c r="GO23" s="86"/>
      <c r="GP23" s="86"/>
      <c r="GQ23" s="86"/>
      <c r="GR23" s="86"/>
      <c r="GS23" s="86"/>
      <c r="GT23" s="86"/>
      <c r="GU23" s="87"/>
      <c r="GV23" s="86"/>
      <c r="GW23" s="86"/>
      <c r="GX23" s="86"/>
      <c r="GY23" s="86"/>
      <c r="GZ23" s="86"/>
      <c r="HA23" s="86"/>
      <c r="HB23" s="86"/>
      <c r="HC23" s="86"/>
      <c r="HD23" s="19"/>
      <c r="HE23" s="86"/>
      <c r="HF23" s="86"/>
      <c r="HG23" s="86"/>
      <c r="HH23" s="86"/>
      <c r="HI23" s="86"/>
      <c r="HJ23" s="86"/>
      <c r="HK23" s="86"/>
      <c r="HL23" s="86"/>
      <c r="HM23" s="87"/>
      <c r="HN23" s="86"/>
      <c r="HO23" s="86"/>
      <c r="HP23" s="86"/>
      <c r="HQ23" s="86"/>
      <c r="HR23" s="86"/>
      <c r="HS23" s="86"/>
      <c r="HT23" s="86"/>
      <c r="HU23" s="86"/>
      <c r="HV23" s="87"/>
      <c r="HW23" s="86"/>
      <c r="HX23" s="86"/>
      <c r="HY23" s="86"/>
      <c r="HZ23" s="86"/>
      <c r="IA23" s="86"/>
      <c r="IB23" s="86"/>
      <c r="IC23" s="86"/>
      <c r="ID23" s="86"/>
      <c r="IE23" s="87"/>
      <c r="IF23" s="86"/>
      <c r="IG23" s="86"/>
      <c r="IH23" s="86"/>
      <c r="II23" s="86"/>
      <c r="IJ23" s="86"/>
      <c r="IK23" s="86"/>
      <c r="IL23" s="86"/>
      <c r="IM23" s="86"/>
      <c r="IN23" s="87"/>
      <c r="IO23" s="86"/>
      <c r="IP23" s="86"/>
      <c r="IQ23" s="86"/>
      <c r="IR23" s="86"/>
      <c r="IS23" s="86"/>
      <c r="IT23" s="86"/>
      <c r="IU23" s="86"/>
      <c r="IV23" s="86"/>
      <c r="IW23" s="86"/>
      <c r="IX23" s="86"/>
      <c r="IY23" s="86"/>
      <c r="IZ23" s="86"/>
      <c r="JA23" s="86"/>
      <c r="JB23" s="86"/>
      <c r="JC23" s="86"/>
      <c r="JD23" s="86"/>
      <c r="JE23" s="86"/>
      <c r="JF23" s="86"/>
      <c r="JG23" s="83"/>
      <c r="JH23" s="83"/>
      <c r="JI23" s="83"/>
      <c r="JJ23" s="83"/>
      <c r="JK23" s="83"/>
      <c r="JL23" s="84"/>
      <c r="JM23" s="83"/>
      <c r="JN23" s="83"/>
      <c r="JO23" s="83"/>
      <c r="JP23" s="83"/>
      <c r="JQ23" s="83"/>
      <c r="JR23" s="83"/>
      <c r="JS23" s="83"/>
      <c r="JT23" s="83"/>
      <c r="JU23" s="84"/>
      <c r="JV23" s="83"/>
      <c r="JW23" s="83"/>
      <c r="JX23" s="83"/>
      <c r="JY23" s="83"/>
      <c r="JZ23" s="83"/>
      <c r="KA23" s="83"/>
      <c r="KB23" s="83"/>
      <c r="KC23" s="83"/>
      <c r="KD23" s="84"/>
      <c r="KE23" s="83"/>
      <c r="KF23" s="83"/>
      <c r="KG23" s="83"/>
      <c r="KH23" s="83"/>
      <c r="KI23" s="83"/>
      <c r="KJ23" s="83"/>
      <c r="KK23" s="83"/>
      <c r="KL23" s="83"/>
      <c r="KM23" s="84"/>
      <c r="KN23" s="83"/>
      <c r="KO23" s="83"/>
      <c r="KP23" s="83"/>
      <c r="KQ23" s="83"/>
      <c r="KR23" s="83"/>
      <c r="KS23" s="83"/>
      <c r="KT23" s="83"/>
      <c r="KU23" s="83"/>
      <c r="KV23" s="84"/>
      <c r="KW23" s="83"/>
      <c r="KX23" s="83"/>
      <c r="KY23" s="83"/>
      <c r="KZ23" s="83"/>
      <c r="LA23" s="83"/>
      <c r="LB23" s="83"/>
      <c r="LC23" s="83"/>
      <c r="LD23" s="83"/>
      <c r="LE23" s="84"/>
      <c r="LF23" s="83"/>
      <c r="LG23" s="83"/>
      <c r="LH23" s="83"/>
      <c r="LI23" s="83"/>
      <c r="LJ23" s="83"/>
      <c r="LK23" s="83"/>
      <c r="LL23" s="83"/>
      <c r="LM23" s="83"/>
      <c r="LN23" s="84"/>
      <c r="LO23" s="83"/>
      <c r="LP23" s="83"/>
      <c r="LQ23" s="83"/>
      <c r="LR23" s="83"/>
      <c r="LS23" s="83"/>
      <c r="LT23" s="83"/>
      <c r="LU23" s="83"/>
      <c r="LV23" s="83"/>
      <c r="LW23" s="84"/>
      <c r="LX23" s="83"/>
      <c r="LY23" s="83"/>
      <c r="LZ23" s="83"/>
      <c r="MA23" s="83"/>
      <c r="MB23" s="83"/>
      <c r="MC23" s="83"/>
      <c r="MD23" s="83"/>
      <c r="ME23" s="83"/>
      <c r="MF23" s="84"/>
      <c r="MG23" s="83"/>
      <c r="MH23" s="83"/>
      <c r="MI23" s="83"/>
      <c r="MJ23" s="83"/>
      <c r="MK23" s="83"/>
      <c r="ML23" s="83"/>
      <c r="MM23" s="83"/>
      <c r="MN23" s="83"/>
      <c r="MO23" s="84"/>
    </row>
    <row r="24" customFormat="false" ht="21" hidden="false" customHeight="false" outlineLevel="0" collapsed="false">
      <c r="DQ24" s="13"/>
      <c r="DR24" s="13"/>
      <c r="DS24" s="86"/>
      <c r="DT24" s="86"/>
      <c r="DU24" s="86"/>
      <c r="DV24" s="86"/>
      <c r="DW24" s="86"/>
      <c r="DX24" s="86"/>
      <c r="DY24" s="86"/>
      <c r="DZ24" s="86"/>
      <c r="EA24" s="87"/>
      <c r="EB24" s="86"/>
      <c r="EC24" s="86"/>
      <c r="ED24" s="86"/>
      <c r="EE24" s="86"/>
      <c r="EF24" s="86"/>
      <c r="EG24" s="86"/>
      <c r="EH24" s="86"/>
      <c r="EI24" s="86"/>
      <c r="EJ24" s="87"/>
      <c r="EK24" s="86"/>
      <c r="EL24" s="86"/>
      <c r="EM24" s="86"/>
      <c r="EN24" s="86"/>
      <c r="EO24" s="86"/>
      <c r="EP24" s="86"/>
      <c r="EQ24" s="86"/>
      <c r="ER24" s="86"/>
      <c r="ES24" s="87"/>
      <c r="ET24" s="86"/>
      <c r="EU24" s="86"/>
      <c r="EV24" s="86"/>
      <c r="EW24" s="86"/>
      <c r="EX24" s="86"/>
      <c r="EY24" s="86"/>
      <c r="EZ24" s="86"/>
      <c r="FA24" s="86"/>
      <c r="FB24" s="19"/>
      <c r="FC24" s="86"/>
      <c r="FD24" s="86"/>
      <c r="FE24" s="86"/>
      <c r="FF24" s="86"/>
      <c r="FG24" s="86"/>
      <c r="FH24" s="86"/>
      <c r="FI24" s="86"/>
      <c r="FJ24" s="86"/>
      <c r="FK24" s="87"/>
      <c r="FL24" s="86"/>
      <c r="FM24" s="86"/>
      <c r="FN24" s="86"/>
      <c r="FO24" s="86"/>
      <c r="FP24" s="86"/>
      <c r="FQ24" s="86"/>
      <c r="FR24" s="86"/>
      <c r="FS24" s="86"/>
      <c r="FT24" s="19"/>
      <c r="FU24" s="86"/>
      <c r="FV24" s="86"/>
      <c r="FW24" s="86"/>
      <c r="FX24" s="86"/>
      <c r="FY24" s="86"/>
      <c r="FZ24" s="86"/>
      <c r="GA24" s="86"/>
      <c r="GB24" s="86"/>
      <c r="GC24" s="87"/>
      <c r="GD24" s="86"/>
      <c r="GE24" s="86"/>
      <c r="GF24" s="86"/>
      <c r="GG24" s="86"/>
      <c r="GH24" s="86"/>
      <c r="GI24" s="86"/>
      <c r="GJ24" s="86"/>
      <c r="GK24" s="86"/>
      <c r="GL24" s="19"/>
      <c r="GM24" s="86"/>
      <c r="GN24" s="86"/>
      <c r="GO24" s="86"/>
      <c r="GP24" s="86"/>
      <c r="GQ24" s="86"/>
      <c r="GR24" s="86"/>
      <c r="GS24" s="86"/>
      <c r="GT24" s="86"/>
      <c r="GU24" s="87"/>
      <c r="GV24" s="86"/>
      <c r="GW24" s="86"/>
      <c r="GX24" s="86"/>
      <c r="GY24" s="86"/>
      <c r="GZ24" s="86"/>
      <c r="HA24" s="86"/>
      <c r="HB24" s="86"/>
      <c r="HC24" s="86"/>
      <c r="HD24" s="19"/>
      <c r="HE24" s="86"/>
      <c r="HF24" s="86"/>
      <c r="HG24" s="86"/>
      <c r="HH24" s="86"/>
      <c r="HI24" s="86"/>
      <c r="HJ24" s="86"/>
      <c r="HK24" s="86"/>
      <c r="HL24" s="86"/>
      <c r="HM24" s="87"/>
      <c r="HN24" s="86"/>
      <c r="HO24" s="86"/>
      <c r="HP24" s="86"/>
      <c r="HQ24" s="86"/>
      <c r="HR24" s="86"/>
      <c r="HS24" s="86"/>
      <c r="HT24" s="86"/>
      <c r="HU24" s="86"/>
      <c r="HV24" s="87"/>
      <c r="HW24" s="86"/>
      <c r="HX24" s="86"/>
      <c r="HY24" s="86"/>
      <c r="HZ24" s="86"/>
      <c r="IA24" s="86"/>
      <c r="IB24" s="86"/>
      <c r="IC24" s="86"/>
      <c r="ID24" s="86"/>
      <c r="IE24" s="87"/>
      <c r="IF24" s="86"/>
      <c r="IG24" s="86"/>
      <c r="IH24" s="86"/>
      <c r="II24" s="86"/>
      <c r="IJ24" s="86"/>
      <c r="IK24" s="86"/>
      <c r="IL24" s="86"/>
      <c r="IM24" s="86"/>
      <c r="IN24" s="87"/>
      <c r="IO24" s="86"/>
      <c r="IP24" s="86"/>
      <c r="IQ24" s="86"/>
      <c r="IR24" s="86"/>
      <c r="IS24" s="86"/>
      <c r="IT24" s="86"/>
      <c r="IU24" s="86"/>
      <c r="IV24" s="86"/>
      <c r="IW24" s="87"/>
      <c r="IX24" s="86"/>
      <c r="IY24" s="86"/>
      <c r="IZ24" s="86"/>
      <c r="JA24" s="86"/>
      <c r="JB24" s="86"/>
      <c r="JC24" s="86"/>
      <c r="JD24" s="86"/>
      <c r="JE24" s="86"/>
      <c r="JF24" s="87"/>
    </row>
  </sheetData>
  <printOptions headings="false" gridLines="false" gridLinesSet="true" horizontalCentered="false" verticalCentered="false"/>
  <pageMargins left="0.75" right="0.75" top="1.39375" bottom="1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34"/>
  <sheetViews>
    <sheetView showFormulas="false" showGridLines="true" showRowColHeaders="true" showZeros="true" rightToLeft="false" tabSelected="false" showOutlineSymbols="true" defaultGridColor="true" view="normal" topLeftCell="A102" colorId="64" zoomScale="100" zoomScaleNormal="100" zoomScalePageLayoutView="100" workbookViewId="0">
      <selection pane="topLeft" activeCell="E89" activeCellId="0" sqref="E89"/>
    </sheetView>
  </sheetViews>
  <sheetFormatPr defaultColWidth="10.453125" defaultRowHeight="14" zeroHeight="false" outlineLevelRow="0" outlineLevelCol="0"/>
  <cols>
    <col collapsed="false" customWidth="true" hidden="false" outlineLevel="0" max="1" min="1" style="0" width="23.16"/>
    <col collapsed="false" customWidth="true" hidden="false" outlineLevel="0" max="2" min="2" style="0" width="41.67"/>
    <col collapsed="false" customWidth="true" hidden="false" outlineLevel="0" max="3" min="3" style="0" width="29.67"/>
  </cols>
  <sheetData>
    <row r="2" customFormat="false" ht="16" hidden="false" customHeight="false" outlineLevel="0" collapsed="false">
      <c r="A2" s="88" t="s">
        <v>1125</v>
      </c>
      <c r="B2" s="88"/>
      <c r="C2" s="88"/>
    </row>
    <row r="3" customFormat="false" ht="16" hidden="false" customHeight="false" outlineLevel="0" collapsed="false">
      <c r="A3" s="89" t="s">
        <v>1126</v>
      </c>
      <c r="B3" s="90" t="s">
        <v>1127</v>
      </c>
      <c r="C3" s="91" t="s">
        <v>1128</v>
      </c>
    </row>
    <row r="4" customFormat="false" ht="16" hidden="false" customHeight="false" outlineLevel="0" collapsed="false">
      <c r="A4" s="92" t="s">
        <v>2</v>
      </c>
      <c r="B4" s="93" t="s">
        <v>1129</v>
      </c>
      <c r="C4" s="94" t="s">
        <v>1130</v>
      </c>
    </row>
    <row r="5" customFormat="false" ht="16" hidden="false" customHeight="false" outlineLevel="0" collapsed="false">
      <c r="A5" s="92" t="s">
        <v>3</v>
      </c>
      <c r="B5" s="93" t="s">
        <v>1131</v>
      </c>
      <c r="C5" s="94" t="s">
        <v>1132</v>
      </c>
    </row>
    <row r="6" customFormat="false" ht="16" hidden="false" customHeight="false" outlineLevel="0" collapsed="false">
      <c r="A6" s="92" t="s">
        <v>4</v>
      </c>
      <c r="B6" s="93" t="s">
        <v>1133</v>
      </c>
      <c r="C6" s="94" t="s">
        <v>1134</v>
      </c>
    </row>
    <row r="7" customFormat="false" ht="16" hidden="false" customHeight="false" outlineLevel="0" collapsed="false">
      <c r="A7" s="95" t="s">
        <v>5</v>
      </c>
      <c r="B7" s="93" t="s">
        <v>1135</v>
      </c>
      <c r="C7" s="94" t="s">
        <v>1130</v>
      </c>
    </row>
    <row r="8" customFormat="false" ht="16" hidden="false" customHeight="false" outlineLevel="0" collapsed="false">
      <c r="A8" s="95" t="s">
        <v>6</v>
      </c>
      <c r="B8" s="93" t="s">
        <v>1136</v>
      </c>
      <c r="C8" s="94" t="s">
        <v>1137</v>
      </c>
    </row>
    <row r="9" customFormat="false" ht="16" hidden="false" customHeight="false" outlineLevel="0" collapsed="false">
      <c r="A9" s="95" t="s">
        <v>7</v>
      </c>
      <c r="B9" s="93" t="s">
        <v>1138</v>
      </c>
      <c r="C9" s="94"/>
    </row>
    <row r="10" customFormat="false" ht="16" hidden="false" customHeight="false" outlineLevel="0" collapsed="false">
      <c r="A10" s="95" t="s">
        <v>8</v>
      </c>
      <c r="B10" s="93" t="s">
        <v>1139</v>
      </c>
      <c r="C10" s="94"/>
    </row>
    <row r="11" customFormat="false" ht="16" hidden="false" customHeight="false" outlineLevel="0" collapsed="false">
      <c r="A11" s="95" t="s">
        <v>9</v>
      </c>
      <c r="B11" s="93" t="s">
        <v>1140</v>
      </c>
      <c r="C11" s="94"/>
    </row>
    <row r="12" customFormat="false" ht="16" hidden="false" customHeight="false" outlineLevel="0" collapsed="false">
      <c r="A12" s="95" t="s">
        <v>10</v>
      </c>
      <c r="B12" s="93" t="s">
        <v>1141</v>
      </c>
      <c r="C12" s="94"/>
    </row>
    <row r="13" customFormat="false" ht="16" hidden="false" customHeight="false" outlineLevel="0" collapsed="false">
      <c r="A13" s="95" t="s">
        <v>11</v>
      </c>
      <c r="B13" s="93" t="s">
        <v>1142</v>
      </c>
      <c r="C13" s="94"/>
    </row>
    <row r="14" customFormat="false" ht="16" hidden="false" customHeight="false" outlineLevel="0" collapsed="false">
      <c r="A14" s="95" t="s">
        <v>12</v>
      </c>
      <c r="B14" s="93" t="s">
        <v>1143</v>
      </c>
      <c r="C14" s="94"/>
    </row>
    <row r="15" customFormat="false" ht="16" hidden="false" customHeight="false" outlineLevel="0" collapsed="false">
      <c r="A15" s="95" t="s">
        <v>13</v>
      </c>
      <c r="B15" s="93" t="s">
        <v>1144</v>
      </c>
      <c r="C15" s="94"/>
    </row>
    <row r="16" customFormat="false" ht="16" hidden="false" customHeight="false" outlineLevel="0" collapsed="false">
      <c r="A16" s="95" t="s">
        <v>14</v>
      </c>
      <c r="B16" s="93" t="s">
        <v>1145</v>
      </c>
      <c r="C16" s="94"/>
    </row>
    <row r="17" customFormat="false" ht="16" hidden="false" customHeight="false" outlineLevel="0" collapsed="false">
      <c r="A17" s="95" t="s">
        <v>15</v>
      </c>
      <c r="B17" s="93" t="s">
        <v>1146</v>
      </c>
      <c r="C17" s="94"/>
    </row>
    <row r="18" customFormat="false" ht="16" hidden="false" customHeight="false" outlineLevel="0" collapsed="false">
      <c r="A18" s="95" t="s">
        <v>16</v>
      </c>
      <c r="B18" s="93" t="s">
        <v>1147</v>
      </c>
      <c r="C18" s="94"/>
    </row>
    <row r="19" customFormat="false" ht="16" hidden="false" customHeight="false" outlineLevel="0" collapsed="false">
      <c r="A19" s="95" t="s">
        <v>17</v>
      </c>
      <c r="B19" s="93" t="s">
        <v>1148</v>
      </c>
      <c r="C19" s="94"/>
    </row>
    <row r="20" customFormat="false" ht="16" hidden="false" customHeight="false" outlineLevel="0" collapsed="false">
      <c r="A20" s="95" t="s">
        <v>18</v>
      </c>
      <c r="B20" s="93" t="s">
        <v>1149</v>
      </c>
      <c r="C20" s="94"/>
    </row>
    <row r="21" customFormat="false" ht="16" hidden="false" customHeight="false" outlineLevel="0" collapsed="false">
      <c r="A21" s="95" t="s">
        <v>19</v>
      </c>
      <c r="B21" s="93" t="s">
        <v>1150</v>
      </c>
      <c r="C21" s="94"/>
    </row>
    <row r="22" customFormat="false" ht="16" hidden="false" customHeight="false" outlineLevel="0" collapsed="false">
      <c r="A22" s="95" t="s">
        <v>20</v>
      </c>
      <c r="B22" s="93" t="s">
        <v>1151</v>
      </c>
      <c r="C22" s="94"/>
    </row>
    <row r="23" customFormat="false" ht="16" hidden="false" customHeight="false" outlineLevel="0" collapsed="false">
      <c r="A23" s="95" t="s">
        <v>21</v>
      </c>
      <c r="B23" s="93" t="s">
        <v>1152</v>
      </c>
      <c r="C23" s="94" t="s">
        <v>1153</v>
      </c>
    </row>
    <row r="24" customFormat="false" ht="16" hidden="false" customHeight="false" outlineLevel="0" collapsed="false">
      <c r="A24" s="96" t="s">
        <v>22</v>
      </c>
      <c r="B24" s="93" t="s">
        <v>1154</v>
      </c>
      <c r="C24" s="94" t="s">
        <v>1155</v>
      </c>
    </row>
    <row r="25" customFormat="false" ht="16" hidden="false" customHeight="false" outlineLevel="0" collapsed="false">
      <c r="A25" s="97" t="s">
        <v>23</v>
      </c>
      <c r="B25" s="98" t="s">
        <v>1156</v>
      </c>
      <c r="C25" s="94" t="s">
        <v>1157</v>
      </c>
    </row>
    <row r="26" customFormat="false" ht="16" hidden="false" customHeight="false" outlineLevel="0" collapsed="false">
      <c r="A26" s="97" t="s">
        <v>24</v>
      </c>
      <c r="B26" s="98" t="s">
        <v>1156</v>
      </c>
      <c r="C26" s="94" t="s">
        <v>1157</v>
      </c>
    </row>
    <row r="27" customFormat="false" ht="16" hidden="false" customHeight="false" outlineLevel="0" collapsed="false">
      <c r="A27" s="97" t="s">
        <v>25</v>
      </c>
      <c r="B27" s="98" t="s">
        <v>1156</v>
      </c>
      <c r="C27" s="94" t="s">
        <v>1157</v>
      </c>
    </row>
    <row r="28" customFormat="false" ht="16" hidden="false" customHeight="false" outlineLevel="0" collapsed="false">
      <c r="A28" s="97" t="s">
        <v>26</v>
      </c>
      <c r="B28" s="98" t="s">
        <v>1156</v>
      </c>
      <c r="C28" s="94" t="s">
        <v>1157</v>
      </c>
    </row>
    <row r="29" customFormat="false" ht="16" hidden="false" customHeight="false" outlineLevel="0" collapsed="false">
      <c r="A29" s="97" t="s">
        <v>27</v>
      </c>
      <c r="B29" s="98" t="s">
        <v>1156</v>
      </c>
      <c r="C29" s="94" t="s">
        <v>1157</v>
      </c>
    </row>
    <row r="30" customFormat="false" ht="16" hidden="false" customHeight="false" outlineLevel="0" collapsed="false">
      <c r="A30" s="97" t="s">
        <v>28</v>
      </c>
      <c r="B30" s="98" t="s">
        <v>1158</v>
      </c>
      <c r="C30" s="94" t="s">
        <v>1157</v>
      </c>
    </row>
    <row r="31" customFormat="false" ht="16" hidden="false" customHeight="false" outlineLevel="0" collapsed="false">
      <c r="A31" s="97" t="s">
        <v>29</v>
      </c>
      <c r="B31" s="98" t="s">
        <v>1158</v>
      </c>
      <c r="C31" s="94" t="s">
        <v>1157</v>
      </c>
    </row>
    <row r="32" customFormat="false" ht="16" hidden="false" customHeight="false" outlineLevel="0" collapsed="false">
      <c r="A32" s="97" t="s">
        <v>30</v>
      </c>
      <c r="B32" s="98" t="s">
        <v>1158</v>
      </c>
      <c r="C32" s="94" t="s">
        <v>1157</v>
      </c>
    </row>
    <row r="33" customFormat="false" ht="16" hidden="false" customHeight="false" outlineLevel="0" collapsed="false">
      <c r="A33" s="97" t="s">
        <v>31</v>
      </c>
      <c r="B33" s="98" t="s">
        <v>1158</v>
      </c>
      <c r="C33" s="94" t="s">
        <v>1157</v>
      </c>
    </row>
    <row r="34" customFormat="false" ht="16" hidden="false" customHeight="false" outlineLevel="0" collapsed="false">
      <c r="A34" s="97" t="s">
        <v>32</v>
      </c>
      <c r="B34" s="98" t="s">
        <v>1158</v>
      </c>
      <c r="C34" s="94" t="s">
        <v>1157</v>
      </c>
    </row>
    <row r="35" customFormat="false" ht="16" hidden="false" customHeight="false" outlineLevel="0" collapsed="false">
      <c r="A35" s="97" t="s">
        <v>1159</v>
      </c>
      <c r="B35" s="98" t="s">
        <v>1160</v>
      </c>
      <c r="C35" s="94" t="s">
        <v>1157</v>
      </c>
    </row>
    <row r="36" customFormat="false" ht="16" hidden="false" customHeight="false" outlineLevel="0" collapsed="false">
      <c r="A36" s="97" t="s">
        <v>1161</v>
      </c>
      <c r="B36" s="98" t="s">
        <v>1160</v>
      </c>
      <c r="C36" s="94" t="s">
        <v>1157</v>
      </c>
    </row>
    <row r="37" customFormat="false" ht="16" hidden="false" customHeight="false" outlineLevel="0" collapsed="false">
      <c r="A37" s="97" t="s">
        <v>1162</v>
      </c>
      <c r="B37" s="98" t="s">
        <v>1160</v>
      </c>
      <c r="C37" s="94" t="s">
        <v>1157</v>
      </c>
    </row>
    <row r="38" customFormat="false" ht="16" hidden="false" customHeight="false" outlineLevel="0" collapsed="false">
      <c r="A38" s="97" t="s">
        <v>1163</v>
      </c>
      <c r="B38" s="98" t="s">
        <v>1160</v>
      </c>
      <c r="C38" s="94" t="s">
        <v>1157</v>
      </c>
    </row>
    <row r="39" customFormat="false" ht="16" hidden="false" customHeight="false" outlineLevel="0" collapsed="false">
      <c r="A39" s="97" t="s">
        <v>1164</v>
      </c>
      <c r="B39" s="98" t="s">
        <v>1160</v>
      </c>
      <c r="C39" s="94" t="s">
        <v>1157</v>
      </c>
    </row>
    <row r="40" customFormat="false" ht="16" hidden="false" customHeight="false" outlineLevel="0" collapsed="false">
      <c r="A40" s="99" t="s">
        <v>705</v>
      </c>
      <c r="B40" s="98" t="s">
        <v>1165</v>
      </c>
      <c r="C40" s="99" t="s">
        <v>1166</v>
      </c>
      <c r="D40" s="99"/>
      <c r="E40" s="99"/>
    </row>
    <row r="41" customFormat="false" ht="16" hidden="false" customHeight="false" outlineLevel="0" collapsed="false">
      <c r="A41" s="99" t="s">
        <v>1167</v>
      </c>
      <c r="B41" s="98" t="s">
        <v>1165</v>
      </c>
      <c r="C41" s="99" t="s">
        <v>1166</v>
      </c>
      <c r="D41" s="100"/>
      <c r="E41" s="100"/>
    </row>
    <row r="42" customFormat="false" ht="16" hidden="false" customHeight="false" outlineLevel="0" collapsed="false">
      <c r="A42" s="99" t="s">
        <v>710</v>
      </c>
      <c r="B42" s="98" t="s">
        <v>1165</v>
      </c>
      <c r="C42" s="99" t="s">
        <v>1166</v>
      </c>
      <c r="D42" s="100"/>
      <c r="E42" s="100"/>
    </row>
    <row r="43" customFormat="false" ht="16" hidden="false" customHeight="false" outlineLevel="0" collapsed="false">
      <c r="A43" s="99" t="s">
        <v>711</v>
      </c>
      <c r="B43" s="98" t="s">
        <v>1165</v>
      </c>
      <c r="C43" s="99" t="s">
        <v>1166</v>
      </c>
      <c r="D43" s="100"/>
      <c r="E43" s="100"/>
    </row>
    <row r="44" customFormat="false" ht="16" hidden="false" customHeight="false" outlineLevel="0" collapsed="false">
      <c r="A44" s="99" t="s">
        <v>712</v>
      </c>
      <c r="B44" s="98" t="s">
        <v>1165</v>
      </c>
      <c r="C44" s="99" t="s">
        <v>1166</v>
      </c>
      <c r="D44" s="100"/>
      <c r="E44" s="100"/>
    </row>
    <row r="45" customFormat="false" ht="16" hidden="false" customHeight="false" outlineLevel="0" collapsed="false">
      <c r="A45" s="97" t="s">
        <v>38</v>
      </c>
      <c r="B45" s="98" t="s">
        <v>1168</v>
      </c>
      <c r="C45" s="101" t="s">
        <v>1157</v>
      </c>
    </row>
    <row r="46" customFormat="false" ht="16" hidden="false" customHeight="false" outlineLevel="0" collapsed="false">
      <c r="A46" s="97" t="s">
        <v>39</v>
      </c>
      <c r="B46" s="98" t="s">
        <v>1168</v>
      </c>
      <c r="C46" s="101" t="s">
        <v>1157</v>
      </c>
    </row>
    <row r="47" customFormat="false" ht="16" hidden="false" customHeight="false" outlineLevel="0" collapsed="false">
      <c r="A47" s="97" t="s">
        <v>40</v>
      </c>
      <c r="B47" s="98" t="s">
        <v>1168</v>
      </c>
      <c r="C47" s="101" t="s">
        <v>1157</v>
      </c>
    </row>
    <row r="48" customFormat="false" ht="16" hidden="false" customHeight="false" outlineLevel="0" collapsed="false">
      <c r="A48" s="97" t="s">
        <v>41</v>
      </c>
      <c r="B48" s="98" t="s">
        <v>1168</v>
      </c>
      <c r="C48" s="101" t="s">
        <v>1157</v>
      </c>
    </row>
    <row r="49" customFormat="false" ht="16" hidden="false" customHeight="false" outlineLevel="0" collapsed="false">
      <c r="A49" s="97" t="s">
        <v>42</v>
      </c>
      <c r="B49" s="98" t="s">
        <v>1168</v>
      </c>
      <c r="C49" s="101" t="s">
        <v>1157</v>
      </c>
    </row>
    <row r="50" customFormat="false" ht="16" hidden="false" customHeight="false" outlineLevel="0" collapsed="false">
      <c r="A50" s="97" t="s">
        <v>43</v>
      </c>
      <c r="B50" s="98" t="s">
        <v>1169</v>
      </c>
      <c r="C50" s="101" t="s">
        <v>1157</v>
      </c>
    </row>
    <row r="51" customFormat="false" ht="16" hidden="false" customHeight="false" outlineLevel="0" collapsed="false">
      <c r="A51" s="97" t="s">
        <v>44</v>
      </c>
      <c r="B51" s="98" t="s">
        <v>1169</v>
      </c>
      <c r="C51" s="101" t="s">
        <v>1157</v>
      </c>
    </row>
    <row r="52" customFormat="false" ht="16" hidden="false" customHeight="false" outlineLevel="0" collapsed="false">
      <c r="A52" s="97" t="s">
        <v>45</v>
      </c>
      <c r="B52" s="98" t="s">
        <v>1169</v>
      </c>
      <c r="C52" s="101" t="s">
        <v>1157</v>
      </c>
    </row>
    <row r="53" customFormat="false" ht="16" hidden="false" customHeight="false" outlineLevel="0" collapsed="false">
      <c r="A53" s="97" t="s">
        <v>46</v>
      </c>
      <c r="B53" s="98" t="s">
        <v>1169</v>
      </c>
      <c r="C53" s="101" t="s">
        <v>1157</v>
      </c>
    </row>
    <row r="54" customFormat="false" ht="16" hidden="false" customHeight="false" outlineLevel="0" collapsed="false">
      <c r="A54" s="97" t="s">
        <v>47</v>
      </c>
      <c r="B54" s="98" t="s">
        <v>1169</v>
      </c>
      <c r="C54" s="101" t="s">
        <v>1157</v>
      </c>
    </row>
    <row r="55" customFormat="false" ht="16" hidden="false" customHeight="false" outlineLevel="0" collapsed="false">
      <c r="A55" s="97" t="s">
        <v>48</v>
      </c>
      <c r="B55" s="98" t="s">
        <v>1170</v>
      </c>
      <c r="C55" s="101" t="s">
        <v>1171</v>
      </c>
    </row>
    <row r="56" customFormat="false" ht="16" hidden="false" customHeight="false" outlineLevel="0" collapsed="false">
      <c r="A56" s="97" t="s">
        <v>49</v>
      </c>
      <c r="B56" s="98" t="s">
        <v>1170</v>
      </c>
      <c r="C56" s="101" t="s">
        <v>1171</v>
      </c>
    </row>
    <row r="57" customFormat="false" ht="16" hidden="false" customHeight="false" outlineLevel="0" collapsed="false">
      <c r="A57" s="97" t="s">
        <v>50</v>
      </c>
      <c r="B57" s="98" t="s">
        <v>1170</v>
      </c>
      <c r="C57" s="101" t="s">
        <v>1171</v>
      </c>
    </row>
    <row r="58" customFormat="false" ht="16" hidden="false" customHeight="false" outlineLevel="0" collapsed="false">
      <c r="A58" s="97" t="s">
        <v>51</v>
      </c>
      <c r="B58" s="98" t="s">
        <v>1170</v>
      </c>
      <c r="C58" s="101" t="s">
        <v>1171</v>
      </c>
    </row>
    <row r="59" customFormat="false" ht="16" hidden="false" customHeight="false" outlineLevel="0" collapsed="false">
      <c r="A59" s="97" t="s">
        <v>52</v>
      </c>
      <c r="B59" s="98" t="s">
        <v>1170</v>
      </c>
      <c r="C59" s="101" t="s">
        <v>1171</v>
      </c>
    </row>
    <row r="60" customFormat="false" ht="16" hidden="false" customHeight="false" outlineLevel="0" collapsed="false">
      <c r="A60" s="97" t="s">
        <v>53</v>
      </c>
      <c r="B60" s="98" t="s">
        <v>1172</v>
      </c>
      <c r="C60" s="101" t="s">
        <v>1157</v>
      </c>
    </row>
    <row r="61" customFormat="false" ht="16" hidden="false" customHeight="false" outlineLevel="0" collapsed="false">
      <c r="A61" s="97" t="s">
        <v>54</v>
      </c>
      <c r="B61" s="98" t="s">
        <v>1172</v>
      </c>
      <c r="C61" s="101" t="s">
        <v>1157</v>
      </c>
    </row>
    <row r="62" customFormat="false" ht="16" hidden="false" customHeight="false" outlineLevel="0" collapsed="false">
      <c r="A62" s="97" t="s">
        <v>55</v>
      </c>
      <c r="B62" s="98" t="s">
        <v>1172</v>
      </c>
      <c r="C62" s="101" t="s">
        <v>1157</v>
      </c>
    </row>
    <row r="63" customFormat="false" ht="16" hidden="false" customHeight="false" outlineLevel="0" collapsed="false">
      <c r="A63" s="97" t="s">
        <v>56</v>
      </c>
      <c r="B63" s="98" t="s">
        <v>1172</v>
      </c>
      <c r="C63" s="101" t="s">
        <v>1157</v>
      </c>
    </row>
    <row r="64" customFormat="false" ht="16" hidden="false" customHeight="false" outlineLevel="0" collapsed="false">
      <c r="A64" s="97" t="s">
        <v>57</v>
      </c>
      <c r="B64" s="98" t="s">
        <v>1172</v>
      </c>
      <c r="C64" s="101" t="s">
        <v>1157</v>
      </c>
    </row>
    <row r="65" customFormat="false" ht="16" hidden="false" customHeight="false" outlineLevel="0" collapsed="false">
      <c r="A65" s="97" t="s">
        <v>58</v>
      </c>
      <c r="B65" s="98" t="s">
        <v>1173</v>
      </c>
      <c r="C65" s="101" t="s">
        <v>1157</v>
      </c>
    </row>
    <row r="66" customFormat="false" ht="16" hidden="false" customHeight="false" outlineLevel="0" collapsed="false">
      <c r="A66" s="97" t="s">
        <v>59</v>
      </c>
      <c r="B66" s="98" t="s">
        <v>1173</v>
      </c>
      <c r="C66" s="101" t="s">
        <v>1157</v>
      </c>
    </row>
    <row r="67" customFormat="false" ht="16" hidden="false" customHeight="false" outlineLevel="0" collapsed="false">
      <c r="A67" s="97" t="s">
        <v>60</v>
      </c>
      <c r="B67" s="98" t="s">
        <v>1173</v>
      </c>
      <c r="C67" s="101" t="s">
        <v>1157</v>
      </c>
    </row>
    <row r="68" customFormat="false" ht="16" hidden="false" customHeight="false" outlineLevel="0" collapsed="false">
      <c r="A68" s="97" t="s">
        <v>61</v>
      </c>
      <c r="B68" s="98" t="s">
        <v>1173</v>
      </c>
      <c r="C68" s="101" t="s">
        <v>1157</v>
      </c>
    </row>
    <row r="69" customFormat="false" ht="16" hidden="false" customHeight="false" outlineLevel="0" collapsed="false">
      <c r="A69" s="97" t="s">
        <v>62</v>
      </c>
      <c r="B69" s="98" t="s">
        <v>1173</v>
      </c>
      <c r="C69" s="101" t="s">
        <v>1157</v>
      </c>
    </row>
    <row r="70" customFormat="false" ht="16" hidden="false" customHeight="false" outlineLevel="0" collapsed="false">
      <c r="A70" s="99" t="s">
        <v>63</v>
      </c>
      <c r="B70" s="98" t="s">
        <v>1174</v>
      </c>
      <c r="C70" s="99" t="s">
        <v>1166</v>
      </c>
      <c r="D70" s="99"/>
      <c r="E70" s="99"/>
    </row>
    <row r="71" customFormat="false" ht="16" hidden="false" customHeight="false" outlineLevel="0" collapsed="false">
      <c r="A71" s="99" t="s">
        <v>64</v>
      </c>
      <c r="B71" s="98" t="s">
        <v>1174</v>
      </c>
      <c r="C71" s="99" t="s">
        <v>1166</v>
      </c>
      <c r="D71" s="100"/>
      <c r="E71" s="100"/>
    </row>
    <row r="72" customFormat="false" ht="16" hidden="false" customHeight="false" outlineLevel="0" collapsed="false">
      <c r="A72" s="99" t="s">
        <v>65</v>
      </c>
      <c r="B72" s="98" t="s">
        <v>1174</v>
      </c>
      <c r="C72" s="99" t="s">
        <v>1166</v>
      </c>
      <c r="D72" s="100"/>
      <c r="E72" s="100"/>
    </row>
    <row r="73" customFormat="false" ht="16" hidden="false" customHeight="false" outlineLevel="0" collapsed="false">
      <c r="A73" s="99" t="s">
        <v>66</v>
      </c>
      <c r="B73" s="98" t="s">
        <v>1174</v>
      </c>
      <c r="C73" s="99" t="s">
        <v>1166</v>
      </c>
      <c r="D73" s="100"/>
      <c r="E73" s="100"/>
    </row>
    <row r="74" customFormat="false" ht="16" hidden="false" customHeight="false" outlineLevel="0" collapsed="false">
      <c r="A74" s="99" t="s">
        <v>67</v>
      </c>
      <c r="B74" s="98" t="s">
        <v>1174</v>
      </c>
      <c r="C74" s="99" t="s">
        <v>1166</v>
      </c>
      <c r="D74" s="100"/>
      <c r="E74" s="100"/>
    </row>
    <row r="75" customFormat="false" ht="16" hidden="false" customHeight="false" outlineLevel="0" collapsed="false">
      <c r="A75" s="97" t="s">
        <v>68</v>
      </c>
      <c r="B75" s="98" t="s">
        <v>1175</v>
      </c>
      <c r="C75" s="101" t="s">
        <v>1157</v>
      </c>
    </row>
    <row r="76" customFormat="false" ht="16" hidden="false" customHeight="false" outlineLevel="0" collapsed="false">
      <c r="A76" s="97" t="s">
        <v>69</v>
      </c>
      <c r="B76" s="98" t="s">
        <v>1175</v>
      </c>
      <c r="C76" s="101" t="s">
        <v>1157</v>
      </c>
    </row>
    <row r="77" customFormat="false" ht="16" hidden="false" customHeight="false" outlineLevel="0" collapsed="false">
      <c r="A77" s="97" t="s">
        <v>70</v>
      </c>
      <c r="B77" s="98" t="s">
        <v>1175</v>
      </c>
      <c r="C77" s="101" t="s">
        <v>1157</v>
      </c>
    </row>
    <row r="78" customFormat="false" ht="16" hidden="false" customHeight="false" outlineLevel="0" collapsed="false">
      <c r="A78" s="97" t="s">
        <v>71</v>
      </c>
      <c r="B78" s="98" t="s">
        <v>1175</v>
      </c>
      <c r="C78" s="101" t="s">
        <v>1157</v>
      </c>
    </row>
    <row r="79" customFormat="false" ht="16" hidden="false" customHeight="false" outlineLevel="0" collapsed="false">
      <c r="A79" s="97" t="s">
        <v>72</v>
      </c>
      <c r="B79" s="98" t="s">
        <v>1175</v>
      </c>
      <c r="C79" s="101" t="s">
        <v>1157</v>
      </c>
    </row>
    <row r="80" customFormat="false" ht="16" hidden="false" customHeight="false" outlineLevel="0" collapsed="false">
      <c r="A80" s="97" t="s">
        <v>73</v>
      </c>
      <c r="B80" s="98" t="s">
        <v>1176</v>
      </c>
      <c r="C80" s="101" t="s">
        <v>1157</v>
      </c>
    </row>
    <row r="81" customFormat="false" ht="16" hidden="false" customHeight="false" outlineLevel="0" collapsed="false">
      <c r="A81" s="97" t="s">
        <v>74</v>
      </c>
      <c r="B81" s="98" t="s">
        <v>1176</v>
      </c>
      <c r="C81" s="101" t="s">
        <v>1157</v>
      </c>
    </row>
    <row r="82" customFormat="false" ht="16" hidden="false" customHeight="false" outlineLevel="0" collapsed="false">
      <c r="A82" s="97" t="s">
        <v>75</v>
      </c>
      <c r="B82" s="98" t="s">
        <v>1176</v>
      </c>
      <c r="C82" s="101" t="s">
        <v>1157</v>
      </c>
    </row>
    <row r="83" customFormat="false" ht="16" hidden="false" customHeight="false" outlineLevel="0" collapsed="false">
      <c r="A83" s="97" t="s">
        <v>76</v>
      </c>
      <c r="B83" s="98" t="s">
        <v>1176</v>
      </c>
      <c r="C83" s="101" t="s">
        <v>1157</v>
      </c>
    </row>
    <row r="84" customFormat="false" ht="16" hidden="false" customHeight="false" outlineLevel="0" collapsed="false">
      <c r="A84" s="97" t="s">
        <v>77</v>
      </c>
      <c r="B84" s="98" t="s">
        <v>1176</v>
      </c>
      <c r="C84" s="101" t="s">
        <v>1157</v>
      </c>
    </row>
    <row r="85" customFormat="false" ht="16" hidden="false" customHeight="false" outlineLevel="0" collapsed="false">
      <c r="A85" s="97" t="s">
        <v>48</v>
      </c>
      <c r="B85" s="98" t="s">
        <v>1177</v>
      </c>
      <c r="C85" s="101" t="s">
        <v>1171</v>
      </c>
    </row>
    <row r="86" customFormat="false" ht="16" hidden="false" customHeight="false" outlineLevel="0" collapsed="false">
      <c r="A86" s="97" t="s">
        <v>49</v>
      </c>
      <c r="B86" s="98" t="s">
        <v>1177</v>
      </c>
      <c r="C86" s="101" t="s">
        <v>1171</v>
      </c>
    </row>
    <row r="87" customFormat="false" ht="16" hidden="false" customHeight="false" outlineLevel="0" collapsed="false">
      <c r="A87" s="97" t="s">
        <v>50</v>
      </c>
      <c r="B87" s="98" t="s">
        <v>1177</v>
      </c>
      <c r="C87" s="101" t="s">
        <v>1171</v>
      </c>
    </row>
    <row r="88" customFormat="false" ht="16" hidden="false" customHeight="false" outlineLevel="0" collapsed="false">
      <c r="A88" s="97" t="s">
        <v>51</v>
      </c>
      <c r="B88" s="98" t="s">
        <v>1177</v>
      </c>
      <c r="C88" s="101" t="s">
        <v>1171</v>
      </c>
    </row>
    <row r="89" customFormat="false" ht="16" hidden="false" customHeight="false" outlineLevel="0" collapsed="false">
      <c r="A89" s="97" t="s">
        <v>52</v>
      </c>
      <c r="B89" s="98" t="s">
        <v>1177</v>
      </c>
      <c r="C89" s="101" t="s">
        <v>1171</v>
      </c>
    </row>
    <row r="90" customFormat="false" ht="16" hidden="false" customHeight="false" outlineLevel="0" collapsed="false">
      <c r="A90" s="102" t="s">
        <v>173</v>
      </c>
      <c r="B90" s="93" t="s">
        <v>1178</v>
      </c>
      <c r="C90" s="94" t="s">
        <v>1179</v>
      </c>
    </row>
    <row r="91" customFormat="false" ht="16" hidden="false" customHeight="false" outlineLevel="0" collapsed="false">
      <c r="A91" s="102" t="s">
        <v>174</v>
      </c>
      <c r="B91" s="93" t="s">
        <v>1180</v>
      </c>
      <c r="C91" s="94" t="s">
        <v>1179</v>
      </c>
    </row>
    <row r="92" customFormat="false" ht="16" hidden="false" customHeight="false" outlineLevel="0" collapsed="false">
      <c r="A92" s="102" t="s">
        <v>175</v>
      </c>
      <c r="B92" s="93" t="s">
        <v>1181</v>
      </c>
      <c r="C92" s="94" t="s">
        <v>1179</v>
      </c>
    </row>
    <row r="93" customFormat="false" ht="16" hidden="false" customHeight="false" outlineLevel="0" collapsed="false">
      <c r="A93" s="102" t="s">
        <v>176</v>
      </c>
      <c r="B93" s="93" t="s">
        <v>1182</v>
      </c>
      <c r="C93" s="94" t="s">
        <v>1179</v>
      </c>
    </row>
    <row r="94" customFormat="false" ht="16" hidden="false" customHeight="false" outlineLevel="0" collapsed="false">
      <c r="A94" s="102" t="s">
        <v>177</v>
      </c>
      <c r="B94" s="93" t="s">
        <v>1183</v>
      </c>
      <c r="C94" s="94" t="s">
        <v>1179</v>
      </c>
    </row>
    <row r="95" customFormat="false" ht="16" hidden="false" customHeight="false" outlineLevel="0" collapsed="false">
      <c r="A95" s="102" t="s">
        <v>178</v>
      </c>
      <c r="B95" s="93" t="s">
        <v>1184</v>
      </c>
      <c r="C95" s="94" t="s">
        <v>1185</v>
      </c>
    </row>
    <row r="96" customFormat="false" ht="16" hidden="false" customHeight="false" outlineLevel="0" collapsed="false">
      <c r="A96" s="102" t="s">
        <v>179</v>
      </c>
      <c r="B96" s="93" t="s">
        <v>1186</v>
      </c>
      <c r="C96" s="94" t="s">
        <v>1185</v>
      </c>
    </row>
    <row r="97" customFormat="false" ht="16" hidden="false" customHeight="false" outlineLevel="0" collapsed="false">
      <c r="A97" s="102" t="s">
        <v>180</v>
      </c>
      <c r="B97" s="93" t="s">
        <v>1187</v>
      </c>
      <c r="C97" s="94" t="s">
        <v>1185</v>
      </c>
    </row>
    <row r="98" customFormat="false" ht="16" hidden="false" customHeight="false" outlineLevel="0" collapsed="false">
      <c r="A98" s="102" t="s">
        <v>181</v>
      </c>
      <c r="B98" s="93" t="s">
        <v>1188</v>
      </c>
      <c r="C98" s="94" t="s">
        <v>1185</v>
      </c>
    </row>
    <row r="99" customFormat="false" ht="16" hidden="false" customHeight="false" outlineLevel="0" collapsed="false">
      <c r="A99" s="102" t="s">
        <v>182</v>
      </c>
      <c r="B99" s="93" t="s">
        <v>1189</v>
      </c>
      <c r="C99" s="94" t="s">
        <v>1185</v>
      </c>
    </row>
    <row r="100" customFormat="false" ht="16" hidden="false" customHeight="false" outlineLevel="0" collapsed="false">
      <c r="A100" s="102" t="s">
        <v>183</v>
      </c>
      <c r="B100" s="93" t="s">
        <v>1190</v>
      </c>
      <c r="C100" s="94" t="s">
        <v>1132</v>
      </c>
    </row>
    <row r="101" customFormat="false" ht="16" hidden="false" customHeight="false" outlineLevel="0" collapsed="false">
      <c r="A101" s="102" t="s">
        <v>184</v>
      </c>
      <c r="B101" s="93" t="s">
        <v>1191</v>
      </c>
      <c r="C101" s="94" t="s">
        <v>1132</v>
      </c>
    </row>
    <row r="102" customFormat="false" ht="16" hidden="false" customHeight="false" outlineLevel="0" collapsed="false">
      <c r="A102" s="102" t="s">
        <v>185</v>
      </c>
      <c r="B102" s="93" t="s">
        <v>1192</v>
      </c>
      <c r="C102" s="94" t="s">
        <v>1132</v>
      </c>
    </row>
    <row r="103" customFormat="false" ht="16" hidden="false" customHeight="false" outlineLevel="0" collapsed="false">
      <c r="A103" s="102" t="s">
        <v>186</v>
      </c>
      <c r="B103" s="93" t="s">
        <v>1193</v>
      </c>
      <c r="C103" s="94" t="s">
        <v>1132</v>
      </c>
    </row>
    <row r="104" customFormat="false" ht="16" hidden="false" customHeight="false" outlineLevel="0" collapsed="false">
      <c r="A104" s="102" t="s">
        <v>187</v>
      </c>
      <c r="B104" s="93" t="s">
        <v>1194</v>
      </c>
      <c r="C104" s="94" t="s">
        <v>1132</v>
      </c>
    </row>
    <row r="105" customFormat="false" ht="16" hidden="false" customHeight="false" outlineLevel="0" collapsed="false">
      <c r="A105" s="102" t="s">
        <v>188</v>
      </c>
      <c r="B105" s="93" t="s">
        <v>1195</v>
      </c>
      <c r="C105" s="94" t="s">
        <v>1196</v>
      </c>
    </row>
    <row r="106" customFormat="false" ht="16" hidden="false" customHeight="false" outlineLevel="0" collapsed="false">
      <c r="A106" s="102" t="s">
        <v>189</v>
      </c>
      <c r="B106" s="93" t="s">
        <v>1197</v>
      </c>
      <c r="C106" s="94" t="s">
        <v>1196</v>
      </c>
    </row>
    <row r="107" customFormat="false" ht="16" hidden="false" customHeight="false" outlineLevel="0" collapsed="false">
      <c r="A107" s="102" t="s">
        <v>190</v>
      </c>
      <c r="B107" s="93" t="s">
        <v>1198</v>
      </c>
      <c r="C107" s="94" t="s">
        <v>1196</v>
      </c>
    </row>
    <row r="108" customFormat="false" ht="16" hidden="false" customHeight="false" outlineLevel="0" collapsed="false">
      <c r="A108" s="102" t="s">
        <v>191</v>
      </c>
      <c r="B108" s="93" t="s">
        <v>1199</v>
      </c>
      <c r="C108" s="94" t="s">
        <v>1196</v>
      </c>
    </row>
    <row r="109" customFormat="false" ht="16" hidden="false" customHeight="false" outlineLevel="0" collapsed="false">
      <c r="A109" s="102" t="s">
        <v>192</v>
      </c>
      <c r="B109" s="93" t="s">
        <v>1200</v>
      </c>
      <c r="C109" s="94" t="s">
        <v>1196</v>
      </c>
    </row>
    <row r="110" customFormat="false" ht="16" hidden="false" customHeight="false" outlineLevel="0" collapsed="false">
      <c r="A110" s="102" t="s">
        <v>193</v>
      </c>
      <c r="B110" s="93" t="s">
        <v>1201</v>
      </c>
      <c r="C110" s="94" t="s">
        <v>1202</v>
      </c>
    </row>
    <row r="111" customFormat="false" ht="16" hidden="false" customHeight="false" outlineLevel="0" collapsed="false">
      <c r="A111" s="102" t="s">
        <v>194</v>
      </c>
      <c r="B111" s="93" t="s">
        <v>1203</v>
      </c>
      <c r="C111" s="94" t="s">
        <v>1202</v>
      </c>
    </row>
    <row r="112" customFormat="false" ht="16" hidden="false" customHeight="false" outlineLevel="0" collapsed="false">
      <c r="A112" s="102" t="s">
        <v>195</v>
      </c>
      <c r="B112" s="93" t="s">
        <v>1204</v>
      </c>
      <c r="C112" s="94" t="s">
        <v>1202</v>
      </c>
    </row>
    <row r="113" customFormat="false" ht="16" hidden="false" customHeight="false" outlineLevel="0" collapsed="false">
      <c r="A113" s="102" t="s">
        <v>196</v>
      </c>
      <c r="B113" s="93" t="s">
        <v>1205</v>
      </c>
      <c r="C113" s="94" t="s">
        <v>1202</v>
      </c>
    </row>
    <row r="114" customFormat="false" ht="16" hidden="false" customHeight="false" outlineLevel="0" collapsed="false">
      <c r="A114" s="102" t="s">
        <v>197</v>
      </c>
      <c r="B114" s="93" t="s">
        <v>1206</v>
      </c>
      <c r="C114" s="94" t="s">
        <v>1202</v>
      </c>
    </row>
    <row r="115" customFormat="false" ht="16" hidden="false" customHeight="false" outlineLevel="0" collapsed="false">
      <c r="A115" s="102" t="s">
        <v>198</v>
      </c>
      <c r="B115" s="93" t="s">
        <v>1207</v>
      </c>
      <c r="C115" s="94" t="s">
        <v>1202</v>
      </c>
    </row>
    <row r="116" customFormat="false" ht="16" hidden="false" customHeight="false" outlineLevel="0" collapsed="false">
      <c r="A116" s="102" t="s">
        <v>199</v>
      </c>
      <c r="B116" s="93" t="s">
        <v>1208</v>
      </c>
      <c r="C116" s="94" t="s">
        <v>1202</v>
      </c>
    </row>
    <row r="117" customFormat="false" ht="16" hidden="false" customHeight="false" outlineLevel="0" collapsed="false">
      <c r="A117" s="102" t="s">
        <v>200</v>
      </c>
      <c r="B117" s="93" t="s">
        <v>1209</v>
      </c>
      <c r="C117" s="94" t="s">
        <v>1202</v>
      </c>
    </row>
    <row r="118" customFormat="false" ht="16" hidden="false" customHeight="false" outlineLevel="0" collapsed="false">
      <c r="A118" s="102" t="s">
        <v>201</v>
      </c>
      <c r="B118" s="93" t="s">
        <v>1210</v>
      </c>
      <c r="C118" s="94" t="s">
        <v>1202</v>
      </c>
    </row>
    <row r="119" customFormat="false" ht="16" hidden="false" customHeight="false" outlineLevel="0" collapsed="false">
      <c r="A119" s="102" t="s">
        <v>202</v>
      </c>
      <c r="B119" s="93" t="s">
        <v>1211</v>
      </c>
      <c r="C119" s="94" t="s">
        <v>1202</v>
      </c>
    </row>
    <row r="120" customFormat="false" ht="16" hidden="false" customHeight="false" outlineLevel="0" collapsed="false">
      <c r="A120" s="102" t="s">
        <v>203</v>
      </c>
      <c r="B120" s="93" t="s">
        <v>1212</v>
      </c>
      <c r="C120" s="94" t="s">
        <v>1202</v>
      </c>
    </row>
    <row r="121" customFormat="false" ht="16" hidden="false" customHeight="false" outlineLevel="0" collapsed="false">
      <c r="A121" s="102" t="s">
        <v>204</v>
      </c>
      <c r="B121" s="93" t="s">
        <v>1213</v>
      </c>
      <c r="C121" s="94" t="s">
        <v>1202</v>
      </c>
    </row>
    <row r="122" customFormat="false" ht="16" hidden="false" customHeight="false" outlineLevel="0" collapsed="false">
      <c r="A122" s="102" t="s">
        <v>205</v>
      </c>
      <c r="B122" s="93" t="s">
        <v>1214</v>
      </c>
      <c r="C122" s="94" t="s">
        <v>1202</v>
      </c>
    </row>
    <row r="123" customFormat="false" ht="16" hidden="false" customHeight="false" outlineLevel="0" collapsed="false">
      <c r="A123" s="102" t="s">
        <v>206</v>
      </c>
      <c r="B123" s="93" t="s">
        <v>1215</v>
      </c>
      <c r="C123" s="94" t="s">
        <v>1202</v>
      </c>
    </row>
    <row r="124" customFormat="false" ht="16" hidden="false" customHeight="false" outlineLevel="0" collapsed="false">
      <c r="A124" s="102" t="s">
        <v>207</v>
      </c>
      <c r="B124" s="93" t="s">
        <v>1216</v>
      </c>
      <c r="C124" s="94" t="s">
        <v>1202</v>
      </c>
    </row>
    <row r="125" customFormat="false" ht="16" hidden="false" customHeight="false" outlineLevel="0" collapsed="false">
      <c r="A125" s="102" t="s">
        <v>208</v>
      </c>
      <c r="B125" s="93" t="s">
        <v>1217</v>
      </c>
      <c r="C125" s="94" t="s">
        <v>1202</v>
      </c>
    </row>
    <row r="126" customFormat="false" ht="16" hidden="false" customHeight="false" outlineLevel="0" collapsed="false">
      <c r="A126" s="102" t="s">
        <v>209</v>
      </c>
      <c r="B126" s="93" t="s">
        <v>1218</v>
      </c>
      <c r="C126" s="94" t="s">
        <v>1202</v>
      </c>
    </row>
    <row r="127" customFormat="false" ht="16" hidden="false" customHeight="false" outlineLevel="0" collapsed="false">
      <c r="A127" s="102" t="s">
        <v>210</v>
      </c>
      <c r="B127" s="93" t="s">
        <v>1219</v>
      </c>
      <c r="C127" s="94" t="s">
        <v>1202</v>
      </c>
    </row>
    <row r="128" customFormat="false" ht="16" hidden="false" customHeight="false" outlineLevel="0" collapsed="false">
      <c r="A128" s="102" t="s">
        <v>211</v>
      </c>
      <c r="B128" s="93" t="s">
        <v>1220</v>
      </c>
      <c r="C128" s="94" t="s">
        <v>1202</v>
      </c>
    </row>
    <row r="129" customFormat="false" ht="16" hidden="false" customHeight="false" outlineLevel="0" collapsed="false">
      <c r="A129" s="103" t="s">
        <v>212</v>
      </c>
      <c r="B129" s="104" t="s">
        <v>1221</v>
      </c>
      <c r="C129" s="105" t="s">
        <v>1202</v>
      </c>
    </row>
    <row r="131" customFormat="false" ht="16" hidden="false" customHeight="false" outlineLevel="0" collapsed="false">
      <c r="A131" s="106" t="n">
        <v>-1</v>
      </c>
      <c r="B131" s="93" t="s">
        <v>1222</v>
      </c>
    </row>
    <row r="132" customFormat="false" ht="16" hidden="false" customHeight="false" outlineLevel="0" collapsed="false">
      <c r="A132" s="106" t="n">
        <v>999</v>
      </c>
      <c r="B132" s="93" t="s">
        <v>1223</v>
      </c>
    </row>
    <row r="133" customFormat="false" ht="16" hidden="false" customHeight="false" outlineLevel="0" collapsed="false">
      <c r="A133" s="106" t="n">
        <v>998</v>
      </c>
      <c r="B133" s="93" t="s">
        <v>1224</v>
      </c>
    </row>
    <row r="134" customFormat="false" ht="16" hidden="false" customHeight="false" outlineLevel="0" collapsed="false">
      <c r="A134" s="107"/>
      <c r="B134" s="93" t="s">
        <v>1225</v>
      </c>
    </row>
  </sheetData>
  <printOptions headings="false" gridLines="false" gridLinesSet="true" horizontalCentered="false" verticalCentered="false"/>
  <pageMargins left="0.75" right="0.75" top="1.39375" bottom="1.39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LibreOffice/7.2.2.2$MacOSX_X86_64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2018-10-02T16:11:42Z</dcterms:created>
  <dc:creator>secrétaire</dc:creator>
  <dc:description/>
  <dc:language>fr-FR</dc:language>
  <cp:lastModifiedBy/>
  <dcterms:modified xsi:type="dcterms:W3CDTF">2024-09-24T09:13:51Z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